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38505" yWindow="-9555" windowWidth="29040" windowHeight="16440" activeTab="2"/>
  </bookViews>
  <sheets>
    <sheet name="Krycí list" sheetId="4" r:id="rId1"/>
    <sheet name="Atyp 1 NP" sheetId="6" r:id="rId2"/>
    <sheet name="Atyp 2NP" sheetId="5" r:id="rId3"/>
  </sheets>
  <definedNames>
    <definedName name="_xlnm._FilterDatabase" localSheetId="1" hidden="1">'Atyp 1 NP'!$A$1:$L$4</definedName>
    <definedName name="_xlnm._FilterDatabase" localSheetId="2" hidden="1">'Atyp 2NP'!$A$1:$I$50</definedName>
    <definedName name="_xlnm.Print_Titles" localSheetId="2">'Atyp 2NP'!$1:$2</definedName>
    <definedName name="_xlnm.Print_Area" localSheetId="1">'Atyp 1 NP'!$A$1:$L$25</definedName>
    <definedName name="_xlnm.Print_Area" localSheetId="2">'Atyp 2NP'!$A$1:$I$53</definedName>
    <definedName name="_xlnm.Print_Area" localSheetId="0">'Krycí list'!$A$1:$I$23</definedName>
  </definedNames>
  <calcPr calcId="14562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6" i="5" l="1"/>
  <c r="H52" i="5" l="1"/>
  <c r="I11" i="4" s="1"/>
  <c r="K24" i="6"/>
  <c r="K14" i="6" l="1"/>
  <c r="H48" i="5" l="1"/>
  <c r="H44" i="5"/>
  <c r="H41" i="5"/>
  <c r="H40" i="5"/>
  <c r="H33" i="5"/>
  <c r="H34" i="5"/>
  <c r="H16" i="5"/>
  <c r="H15" i="5"/>
  <c r="H14" i="5"/>
  <c r="H13" i="5"/>
  <c r="H17" i="5"/>
  <c r="H18" i="5"/>
  <c r="H9" i="5"/>
  <c r="H8" i="5"/>
  <c r="H7" i="5"/>
  <c r="K22" i="6" l="1"/>
  <c r="K21" i="6"/>
  <c r="K20" i="6"/>
  <c r="K19" i="6"/>
  <c r="K18" i="6"/>
  <c r="K17" i="6"/>
  <c r="K16" i="6"/>
  <c r="K15" i="6"/>
  <c r="K13" i="6"/>
  <c r="K12" i="6"/>
  <c r="K11" i="6"/>
  <c r="K10" i="6"/>
  <c r="K7" i="6"/>
  <c r="K6" i="6"/>
  <c r="K5" i="6"/>
  <c r="H49" i="5"/>
  <c r="H47" i="5"/>
  <c r="H45" i="5"/>
  <c r="H42" i="5"/>
  <c r="H39" i="5"/>
  <c r="H38" i="5"/>
  <c r="H37" i="5"/>
  <c r="H32" i="5"/>
  <c r="H31" i="5"/>
  <c r="H29" i="5"/>
  <c r="H27" i="5"/>
  <c r="H26" i="5"/>
  <c r="H24" i="5"/>
  <c r="H22" i="5"/>
  <c r="H19" i="5"/>
  <c r="H12" i="5"/>
  <c r="H11" i="5"/>
  <c r="H5" i="5"/>
  <c r="I9" i="4" l="1"/>
  <c r="I14" i="4" l="1"/>
  <c r="I16" i="4" s="1"/>
  <c r="I18" i="4" s="1"/>
</calcChain>
</file>

<file path=xl/sharedStrings.xml><?xml version="1.0" encoding="utf-8"?>
<sst xmlns="http://schemas.openxmlformats.org/spreadsheetml/2006/main" count="206" uniqueCount="148">
  <si>
    <t>položka</t>
  </si>
  <si>
    <t>poznámka</t>
  </si>
  <si>
    <t>odkaz</t>
  </si>
  <si>
    <t>001</t>
  </si>
  <si>
    <t>chodba</t>
  </si>
  <si>
    <t>počet ks</t>
  </si>
  <si>
    <t>v š h (mm)</t>
  </si>
  <si>
    <t>002</t>
  </si>
  <si>
    <t>003</t>
  </si>
  <si>
    <t>004</t>
  </si>
  <si>
    <t>005</t>
  </si>
  <si>
    <t>006</t>
  </si>
  <si>
    <t>kavárna</t>
  </si>
  <si>
    <t>kavárna - salonek</t>
  </si>
  <si>
    <t>skládek kavárny</t>
  </si>
  <si>
    <t>předsíň - depozitář knihovny</t>
  </si>
  <si>
    <t>depozitář knihovny A</t>
  </si>
  <si>
    <t>depozitář knihovny B</t>
  </si>
  <si>
    <t>metry knih</t>
  </si>
  <si>
    <t>celkem</t>
  </si>
  <si>
    <t>wc x sociálky</t>
  </si>
  <si>
    <t>sklad</t>
  </si>
  <si>
    <t>technická</t>
  </si>
  <si>
    <t>101</t>
  </si>
  <si>
    <t>schodišťová hala</t>
  </si>
  <si>
    <t>125</t>
  </si>
  <si>
    <t>vstupní hala knihovny</t>
  </si>
  <si>
    <t>102</t>
  </si>
  <si>
    <t>hlavní sál knihovny</t>
  </si>
  <si>
    <t>105</t>
  </si>
  <si>
    <t>volný výběr knih</t>
  </si>
  <si>
    <t>106</t>
  </si>
  <si>
    <t>108</t>
  </si>
  <si>
    <t>oddělení teenager</t>
  </si>
  <si>
    <t>107</t>
  </si>
  <si>
    <t>kancelář</t>
  </si>
  <si>
    <t>122</t>
  </si>
  <si>
    <t>118</t>
  </si>
  <si>
    <t>dětské oddělení</t>
  </si>
  <si>
    <t>dětské oddělení - vstup</t>
  </si>
  <si>
    <t>117</t>
  </si>
  <si>
    <t>116</t>
  </si>
  <si>
    <t>celkem metry</t>
  </si>
  <si>
    <t>1200 x 1500 x 400</t>
  </si>
  <si>
    <t>vliesové tapety, větlostálá, omyvatelná, odstranitelná beze zbytku</t>
  </si>
  <si>
    <t>tapeta - motiv knihy</t>
  </si>
  <si>
    <t xml:space="preserve"> šíře 3600</t>
  </si>
  <si>
    <t>kapacita pro knihy</t>
  </si>
  <si>
    <t>číslo místnosti</t>
  </si>
  <si>
    <t xml:space="preserve">850 x 2500 x 600 </t>
  </si>
  <si>
    <t xml:space="preserve">850 x 3000 x 600 </t>
  </si>
  <si>
    <t xml:space="preserve"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nejsou čalouněna. Celková výška 85 cm, výška sedu 47 cm, hloubka sedu 45 cm, celková hloubka lavice 60 cm.
850 x 2500 x 600 </t>
  </si>
  <si>
    <t>36 x 2400 x 280</t>
  </si>
  <si>
    <t>143 x 35 x 240</t>
  </si>
  <si>
    <t>Ocelová nástěnná konzole nástěnná konzole s předvrtanými otvory, nasazovací plastový kryt černý, nosnost 25 kg</t>
  </si>
  <si>
    <t>2400 x ( 870 x 260) x 18</t>
  </si>
  <si>
    <t>egger</t>
  </si>
  <si>
    <t>38 x 1400 x 600</t>
  </si>
  <si>
    <t>deska přídavného stolu s oblukovým zakončením, tuplovaný materiál, ohraněný ze všech stran. Materiál Egger Chromix bílý
F637 ST10</t>
  </si>
  <si>
    <t>obkladová deska přiléhající na stěnu, ohraněná ze všech stran. Materiál síla 18 mm Egger Chromix bílý
F637 ST10</t>
  </si>
  <si>
    <t>1820 x 1036 x 100</t>
  </si>
  <si>
    <t>18 x 50 x 22</t>
  </si>
  <si>
    <t>háček na kabáty</t>
  </si>
  <si>
    <t xml:space="preserve">Umístěné na regálu na batohy. Materiál kov, černý lak. </t>
  </si>
  <si>
    <t>výrobní popis a materiálová specifikace je součástí návrhu a dokumentace atypického objektu</t>
  </si>
  <si>
    <t>700-1000x60x60</t>
  </si>
  <si>
    <t>Výškově nastavitelná hranatá nábytková noha v černém provedení o rozměru 60x60 mm s nosností 80 kg. Základní výška nábytkové nohy je 700 mm, vysunutím směrem nahoru ji lze nastavit až na 1100 mm.</t>
  </si>
  <si>
    <t>Nábytková noha výškově nastavitelná černá pod pult atyp.17</t>
  </si>
  <si>
    <t>Nábytková noha hranatá černá  kov pod pult atyp.19</t>
  </si>
  <si>
    <t xml:space="preserve">710 x 60 x 60 </t>
  </si>
  <si>
    <t>Stolová noha hranatý design. Materiál hliník, barva černá matná.</t>
  </si>
  <si>
    <t>úchytky pro atyp č.2</t>
  </si>
  <si>
    <t>zámek pro atyp č.2</t>
  </si>
  <si>
    <t>zafrézovaná úchytka k atypu č.13</t>
  </si>
  <si>
    <t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jsou čalouněna stejnoo potahovou látkou. jako pohledová strana.U vstupu do místnosti je lavice přisazena ke stěně, kde jsou umístěny zásuvky datové a elektro. V konstrukci lavice je nutné vytvořit dutý prostor, který umožní přístut k těmto elektroinstalacím a napojení do studijního pultu.</t>
  </si>
  <si>
    <t>Cylindrický nábytkový zámek, materiál - černý plast, nerezová ocel, kov, k zámku jsou k dispozici 2 klíče</t>
  </si>
  <si>
    <t>40 x 40 x 22</t>
  </si>
  <si>
    <t>Nábytková knopka, materiál kov černý matrozteč 16 mm</t>
  </si>
  <si>
    <t>24 x 14 x 29</t>
  </si>
  <si>
    <t>zámek pro atyp č.22</t>
  </si>
  <si>
    <t>úchytky pro atyp č.22</t>
  </si>
  <si>
    <r>
      <t xml:space="preserve">výstavní paravan s šatnou - </t>
    </r>
    <r>
      <rPr>
        <b/>
        <sz val="11"/>
        <color theme="1"/>
        <rFont val="Calibri"/>
        <family val="2"/>
        <charset val="238"/>
        <scheme val="minor"/>
      </rPr>
      <t>atyp č. 21</t>
    </r>
  </si>
  <si>
    <t>háček na kabáty pro atyp č.21</t>
  </si>
  <si>
    <r>
      <t xml:space="preserve">uzamykatelné šatnové boxy pro návštěvníky  - </t>
    </r>
    <r>
      <rPr>
        <b/>
        <sz val="11"/>
        <color theme="1"/>
        <rFont val="Calibri"/>
        <family val="2"/>
        <charset val="238"/>
        <scheme val="minor"/>
      </rPr>
      <t>atyp č.22</t>
    </r>
  </si>
  <si>
    <r>
      <t xml:space="preserve">hlavní výpůjční pult + pultový stůl + parapet - </t>
    </r>
    <r>
      <rPr>
        <b/>
        <sz val="11"/>
        <color theme="1"/>
        <rFont val="Calibri"/>
        <family val="2"/>
        <charset val="238"/>
        <scheme val="minor"/>
      </rPr>
      <t>atyp č.1</t>
    </r>
  </si>
  <si>
    <r>
      <t xml:space="preserve">knihovna výpůjček - </t>
    </r>
    <r>
      <rPr>
        <b/>
        <sz val="11"/>
        <color theme="1"/>
        <rFont val="Calibri"/>
        <family val="2"/>
        <charset val="238"/>
        <scheme val="minor"/>
      </rPr>
      <t>atyp č.2</t>
    </r>
  </si>
  <si>
    <r>
      <t xml:space="preserve">knihovna na perly - </t>
    </r>
    <r>
      <rPr>
        <b/>
        <sz val="11"/>
        <color theme="1"/>
        <rFont val="Calibri"/>
        <family val="2"/>
        <charset val="238"/>
        <scheme val="minor"/>
      </rPr>
      <t>atyp č.3</t>
    </r>
  </si>
  <si>
    <r>
      <t xml:space="preserve">centrální atypická knihovna - novinky - </t>
    </r>
    <r>
      <rPr>
        <b/>
        <sz val="11"/>
        <color theme="1"/>
        <rFont val="Calibri"/>
        <family val="2"/>
        <charset val="238"/>
        <scheme val="minor"/>
      </rPr>
      <t>atyp č.4</t>
    </r>
  </si>
  <si>
    <r>
      <t xml:space="preserve">lavice před výpůjční pult - </t>
    </r>
    <r>
      <rPr>
        <b/>
        <sz val="11"/>
        <color theme="1"/>
        <rFont val="Calibri"/>
        <family val="2"/>
        <charset val="238"/>
        <scheme val="minor"/>
      </rPr>
      <t>atyp č.5</t>
    </r>
  </si>
  <si>
    <r>
      <t xml:space="preserve">studijní pult pro veřejnost + pultový stůl + parapet  - </t>
    </r>
    <r>
      <rPr>
        <b/>
        <sz val="11"/>
        <color theme="1"/>
        <rFont val="Calibri"/>
        <family val="2"/>
        <charset val="238"/>
        <scheme val="minor"/>
      </rPr>
      <t>atyp č. 6</t>
    </r>
  </si>
  <si>
    <r>
      <t xml:space="preserve">audioknihovna - </t>
    </r>
    <r>
      <rPr>
        <b/>
        <sz val="11"/>
        <color theme="1"/>
        <rFont val="Calibri"/>
        <family val="2"/>
        <charset val="238"/>
        <scheme val="minor"/>
      </rPr>
      <t>atyp č. 7</t>
    </r>
  </si>
  <si>
    <r>
      <t xml:space="preserve">pojízný box na drobné knihy v příhrádkách  - </t>
    </r>
    <r>
      <rPr>
        <b/>
        <sz val="11"/>
        <color theme="1"/>
        <rFont val="Calibri"/>
        <family val="2"/>
        <charset val="238"/>
        <scheme val="minor"/>
      </rPr>
      <t>atyp č.8</t>
    </r>
  </si>
  <si>
    <r>
      <t xml:space="preserve">pult pod výpůjční katalog - </t>
    </r>
    <r>
      <rPr>
        <b/>
        <sz val="11"/>
        <color theme="1"/>
        <rFont val="Calibri"/>
        <family val="2"/>
        <charset val="238"/>
        <scheme val="minor"/>
      </rPr>
      <t>atyp č. 9</t>
    </r>
  </si>
  <si>
    <r>
      <t>pódium 3 stupně, olištování tapety, masivní rám obrazu s LED -</t>
    </r>
    <r>
      <rPr>
        <b/>
        <sz val="11"/>
        <color theme="1"/>
        <rFont val="Calibri"/>
        <family val="2"/>
        <charset val="238"/>
        <scheme val="minor"/>
      </rPr>
      <t xml:space="preserve"> atyp č. 11</t>
    </r>
  </si>
  <si>
    <r>
      <t xml:space="preserve">přídavný stůl - oblouk - </t>
    </r>
    <r>
      <rPr>
        <b/>
        <sz val="11"/>
        <color theme="1"/>
        <rFont val="Calibri"/>
        <family val="2"/>
        <charset val="238"/>
        <scheme val="minor"/>
      </rPr>
      <t>atyp č. 10</t>
    </r>
  </si>
  <si>
    <r>
      <t xml:space="preserve">výpůjční pult dětské oddělení </t>
    </r>
    <r>
      <rPr>
        <b/>
        <sz val="11"/>
        <color theme="1"/>
        <rFont val="Calibri"/>
        <family val="2"/>
        <charset val="238"/>
        <scheme val="minor"/>
      </rPr>
      <t>atyp č. 18</t>
    </r>
  </si>
  <si>
    <r>
      <t>postel - pódium pro čtení s knihovnou na časopisy -</t>
    </r>
    <r>
      <rPr>
        <b/>
        <sz val="11"/>
        <color theme="1"/>
        <rFont val="Calibri"/>
        <family val="2"/>
        <charset val="238"/>
        <scheme val="minor"/>
      </rPr>
      <t xml:space="preserve"> atyp č.14</t>
    </r>
    <r>
      <rPr>
        <sz val="11"/>
        <color theme="1"/>
        <rFont val="Calibri"/>
        <family val="2"/>
        <charset val="238"/>
        <scheme val="minor"/>
      </rPr>
      <t xml:space="preserve"> </t>
    </r>
  </si>
  <si>
    <r>
      <t xml:space="preserve">pult pod výpujční online katalog - </t>
    </r>
    <r>
      <rPr>
        <b/>
        <sz val="11"/>
        <color theme="1"/>
        <rFont val="Calibri"/>
        <family val="2"/>
        <charset val="238"/>
        <scheme val="minor"/>
      </rPr>
      <t>atyp č.17</t>
    </r>
  </si>
  <si>
    <r>
      <t xml:space="preserve">regálová skříň pro uložení batohů a školních tašek - </t>
    </r>
    <r>
      <rPr>
        <b/>
        <sz val="11"/>
        <color theme="1"/>
        <rFont val="Calibri"/>
        <family val="2"/>
        <charset val="238"/>
        <scheme val="minor"/>
      </rPr>
      <t>atyp č.16</t>
    </r>
  </si>
  <si>
    <r>
      <t xml:space="preserve">pódium + skříňka na leporela - věž - </t>
    </r>
    <r>
      <rPr>
        <b/>
        <sz val="11"/>
        <color theme="1"/>
        <rFont val="Calibri"/>
        <family val="2"/>
        <charset val="238"/>
        <scheme val="minor"/>
      </rPr>
      <t>atyp č. 13</t>
    </r>
  </si>
  <si>
    <t>kancelář - denní místnost</t>
  </si>
  <si>
    <r>
      <t xml:space="preserve">police - systém nástěnných polic nad servisní pult z nízkých kuchyňských skříněk - </t>
    </r>
    <r>
      <rPr>
        <b/>
        <sz val="11"/>
        <color theme="1"/>
        <rFont val="Calibri"/>
        <family val="2"/>
        <charset val="238"/>
        <scheme val="minor"/>
      </rPr>
      <t>atyp. Č. 12</t>
    </r>
  </si>
  <si>
    <t>konzole -  systém nástěnných polic nad servisní pult z nízkých kuchyňských skříněk - pro atyp č. 12</t>
  </si>
  <si>
    <r>
      <t xml:space="preserve">obložení stěny za botníkem a věšákem - </t>
    </r>
    <r>
      <rPr>
        <b/>
        <sz val="11"/>
        <color theme="1"/>
        <rFont val="Calibri"/>
        <family val="2"/>
        <charset val="238"/>
        <scheme val="minor"/>
      </rPr>
      <t>atyp č. 20</t>
    </r>
  </si>
  <si>
    <r>
      <t xml:space="preserve">kavárna pult - </t>
    </r>
    <r>
      <rPr>
        <b/>
        <sz val="11"/>
        <color theme="1"/>
        <rFont val="Calibri"/>
        <family val="2"/>
        <charset val="238"/>
        <scheme val="minor"/>
      </rPr>
      <t>atyp. č. 23</t>
    </r>
  </si>
  <si>
    <r>
      <t xml:space="preserve">komoda na couvert - </t>
    </r>
    <r>
      <rPr>
        <b/>
        <sz val="11"/>
        <color theme="1"/>
        <rFont val="Calibri"/>
        <family val="2"/>
        <charset val="238"/>
        <scheme val="minor"/>
      </rPr>
      <t>atyp. č. 24</t>
    </r>
  </si>
  <si>
    <t xml:space="preserve"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nejsou čalouněna. Celková výška 85 cm, výška sedu 47 cm, hloubka sedu 45 cm, celková hloubka lavice 60 cm. </t>
  </si>
  <si>
    <t>lavice I, lavice II - nutné zaměřit po dokončení stavebních úprav</t>
  </si>
  <si>
    <t>lavice III - nutné zaměřit po dokončení stavebních úprav</t>
  </si>
  <si>
    <t>lavice IV - nutné zaměřit po dokončení stavebních úprav</t>
  </si>
  <si>
    <r>
      <t xml:space="preserve">knihovna ve výklenku - </t>
    </r>
    <r>
      <rPr>
        <b/>
        <sz val="11"/>
        <color theme="1"/>
        <rFont val="Calibri"/>
        <family val="2"/>
        <charset val="238"/>
        <scheme val="minor"/>
      </rPr>
      <t>atyp. č.25</t>
    </r>
  </si>
  <si>
    <t>konzole pro knihovnu - atyp č. 25</t>
  </si>
  <si>
    <r>
      <t>pult pod výpujční online katalog + olištování tapet -</t>
    </r>
    <r>
      <rPr>
        <b/>
        <sz val="11"/>
        <color theme="1"/>
        <rFont val="Calibri"/>
        <family val="2"/>
        <charset val="238"/>
        <scheme val="minor"/>
      </rPr>
      <t xml:space="preserve"> atyp č. 19</t>
    </r>
  </si>
  <si>
    <r>
      <t xml:space="preserve">kavárna pult - </t>
    </r>
    <r>
      <rPr>
        <b/>
        <sz val="11"/>
        <color theme="1"/>
        <rFont val="Calibri"/>
        <family val="2"/>
        <charset val="238"/>
        <scheme val="minor"/>
      </rPr>
      <t>atyp č. 23</t>
    </r>
  </si>
  <si>
    <r>
      <t xml:space="preserve">kryty radiatorů - k sezení - </t>
    </r>
    <r>
      <rPr>
        <b/>
        <sz val="11"/>
        <color theme="1"/>
        <rFont val="Calibri"/>
        <family val="2"/>
        <charset val="238"/>
        <scheme val="minor"/>
      </rPr>
      <t>atyp č. 26</t>
    </r>
  </si>
  <si>
    <r>
      <t xml:space="preserve"> obkladová deska na stěnu pod věšáky - </t>
    </r>
    <r>
      <rPr>
        <b/>
        <sz val="11"/>
        <color theme="1"/>
        <rFont val="Calibri"/>
        <family val="2"/>
        <charset val="238"/>
        <scheme val="minor"/>
      </rPr>
      <t>atyp č.15</t>
    </r>
  </si>
  <si>
    <t>výrobní popis a materiálová specifikace je součástí návrhu a dokumentace atypického objektu - ttruhář 62100, čalounění odhad 55000</t>
  </si>
  <si>
    <t>výrobní popis a materiálová specifikace je součástí návrhu a dokumentace atypického objektu - přední pult 83 000, zadní pult 81 400, repase regálu 35 000</t>
  </si>
  <si>
    <t>100 x 200</t>
  </si>
  <si>
    <t xml:space="preserve">Policová konzole , černá, ocelová
</t>
  </si>
  <si>
    <t>008, 010</t>
  </si>
  <si>
    <t>110,123,113</t>
  </si>
  <si>
    <t>WC</t>
  </si>
  <si>
    <t>Součet bez DPH</t>
  </si>
  <si>
    <t>DPH 21%</t>
  </si>
  <si>
    <t>REKAPITULACE NÁKLADŮ</t>
  </si>
  <si>
    <t>1.N.P.</t>
  </si>
  <si>
    <t>2.N.P.</t>
  </si>
  <si>
    <t>Vybavení prostor 1. N.P.</t>
  </si>
  <si>
    <t>Vybavení prostor 2. N.P.</t>
  </si>
  <si>
    <t>Montáž vybavení prostor 1.N.P.</t>
  </si>
  <si>
    <t>Montáž vybavení prostor 2.N.P.</t>
  </si>
  <si>
    <t>za dodavatele:</t>
  </si>
  <si>
    <t>popis</t>
  </si>
  <si>
    <t>další informace</t>
  </si>
  <si>
    <t>horní hranová zafrézovaná úchytka, černá</t>
  </si>
  <si>
    <t>Zakázkový (atyp) nábytek a vybavení</t>
  </si>
  <si>
    <t>Soupis prací, ocenění díla</t>
  </si>
  <si>
    <t>šíře 530 mm,   délka 10.000 mm</t>
  </si>
  <si>
    <t>cena atyp 2.N.P.</t>
  </si>
  <si>
    <t>cena atyp 1.N.P.</t>
  </si>
  <si>
    <t xml:space="preserve">  cena kus    bez DPH</t>
  </si>
  <si>
    <t>cena celkem    bez DPH</t>
  </si>
  <si>
    <t>cena kus           bez DPH</t>
  </si>
  <si>
    <t>cena celkem   bez DPH</t>
  </si>
  <si>
    <t>Interiérové vybavení, čp. 1 Český Brod, Část B „Atypické prvky“</t>
  </si>
  <si>
    <t>Celkové náklady atypických prvků včetně DPH</t>
  </si>
  <si>
    <t>Krycí list - položkového rozpočtu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</si>
</sst>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,##0.00_-;\-* #,##0.00_-;_-* &quot;-&quot;??_-;_-@_-"/>
    <numFmt numFmtId="165" formatCode="#,##0.00_ ;\-#,##0.00\ "/>
  </numFmts>
  <fonts count="22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11"/>
      <color theme="1"/>
      <name val="Arial"/>
      <family val="2"/>
      <charset val="238"/>
    </font>
    <font>
      <b/>
      <sz val="20"/>
      <color theme="1"/>
      <name val="Trebuchet MS"/>
      <family val="2"/>
      <charset val="238"/>
    </font>
    <font>
      <b/>
      <sz val="15"/>
      <color theme="1"/>
      <name val="Calibri"/>
      <family val="2"/>
      <charset val="238"/>
    </font>
    <font>
      <b/>
      <sz val="13"/>
      <color theme="1"/>
      <name val="Calibri"/>
      <family val="2"/>
      <charset val="238"/>
    </font>
    <font>
      <sz val="10"/>
      <name val="Arial CE"/>
      <family val="2"/>
      <charset val="238"/>
    </font>
    <font>
      <sz val="12"/>
      <name val="Arial CE"/>
      <family val="2"/>
      <charset val="238"/>
    </font>
    <font>
      <b/>
      <sz val="13"/>
      <name val="Calibri"/>
      <family val="2"/>
      <charset val="238"/>
    </font>
    <font>
      <sz val="13"/>
      <name val="Calibri"/>
      <family val="2"/>
      <charset val="238"/>
    </font>
    <font>
      <sz val="11"/>
      <name val="Calibri"/>
      <family val="2"/>
      <charset val="238"/>
    </font>
    <font>
      <b/>
      <sz val="16"/>
      <color theme="1"/>
      <name val="Calibri"/>
      <family val="2"/>
      <charset val="238"/>
    </font>
    <font>
      <b/>
      <sz val="14"/>
      <color theme="1"/>
      <name val="Calibri"/>
      <family val="2"/>
      <charset val="238"/>
    </font>
    <font>
      <sz val="12"/>
      <color theme="1"/>
      <name val="Calibri"/>
      <family val="2"/>
      <charset val="238"/>
    </font>
    <font>
      <b/>
      <sz val="16"/>
      <color rgb="FFFF0000"/>
      <name val="Calibri"/>
      <family val="2"/>
      <charset val="238"/>
    </font>
    <font>
      <b/>
      <sz val="13"/>
      <color rgb="FF00B050"/>
      <name val="Calibri"/>
      <family val="2"/>
      <charset val="238"/>
    </font>
    <font>
      <b/>
      <sz val="13"/>
      <color rgb="FF0070C0"/>
      <name val="Calibri"/>
      <family val="2"/>
      <charset val="238"/>
    </font>
    <font>
      <b/>
      <sz val="16"/>
      <color theme="5" tint="-0.499984740745262"/>
      <name val="Calibri"/>
      <family val="2"/>
      <charset val="238"/>
    </font>
    <font>
      <b/>
      <sz val="14"/>
      <color theme="5" tint="-0.499984740745262"/>
      <name val="Calibri"/>
      <family val="2"/>
      <charset val="238"/>
    </font>
  </fonts>
  <fills count="9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</borders>
  <cellStyleXfs count="5">
    <xf numFmtId="0" fontId="0" fillId="0" borderId="0"/>
    <xf numFmtId="0" fontId="2" fillId="0" borderId="0" applyNumberFormat="0" applyFill="0" applyBorder="0" applyAlignment="0" applyProtection="0"/>
    <xf numFmtId="164" fontId="3" fillId="0" borderId="0" applyFont="0" applyFill="0" applyBorder="0" applyAlignment="0" applyProtection="0"/>
    <xf numFmtId="0" fontId="3" fillId="0" borderId="0"/>
    <xf numFmtId="0" fontId="9" fillId="0" borderId="0"/>
  </cellStyleXfs>
  <cellXfs count="129">
    <xf numFmtId="0" fontId="0" fillId="0" borderId="0" xfId="0"/>
    <xf numFmtId="0" fontId="0" fillId="0" borderId="0" xfId="0" applyAlignment="1">
      <alignment horizontal="left" vertical="top"/>
    </xf>
    <xf numFmtId="4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left" vertical="top"/>
    </xf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49" fontId="0" fillId="0" borderId="0" xfId="0" applyNumberFormat="1" applyAlignment="1">
      <alignment vertical="top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14" fillId="0" borderId="0" xfId="3" applyFont="1"/>
    <xf numFmtId="3" fontId="0" fillId="0" borderId="0" xfId="0" applyNumberFormat="1"/>
    <xf numFmtId="3" fontId="14" fillId="0" borderId="0" xfId="3" applyNumberFormat="1" applyFont="1" applyAlignment="1">
      <alignment horizontal="right" vertical="center"/>
    </xf>
    <xf numFmtId="0" fontId="16" fillId="0" borderId="0" xfId="3" applyFont="1"/>
    <xf numFmtId="3" fontId="3" fillId="0" borderId="3" xfId="3" applyNumberFormat="1" applyBorder="1" applyAlignment="1">
      <alignment horizontal="right" vertical="center"/>
    </xf>
    <xf numFmtId="4" fontId="14" fillId="0" borderId="0" xfId="3" applyNumberFormat="1" applyFont="1" applyAlignment="1">
      <alignment horizontal="right" vertical="center"/>
    </xf>
    <xf numFmtId="4" fontId="17" fillId="0" borderId="6" xfId="3" applyNumberFormat="1" applyFont="1" applyBorder="1" applyAlignment="1">
      <alignment horizontal="right" vertical="center"/>
    </xf>
    <xf numFmtId="4" fontId="18" fillId="6" borderId="3" xfId="3" applyNumberFormat="1" applyFont="1" applyFill="1" applyBorder="1" applyAlignment="1">
      <alignment horizontal="right" vertical="center"/>
    </xf>
    <xf numFmtId="4" fontId="19" fillId="6" borderId="3" xfId="3" applyNumberFormat="1" applyFont="1" applyFill="1" applyBorder="1" applyAlignment="1">
      <alignment horizontal="right" vertical="center"/>
    </xf>
    <xf numFmtId="4" fontId="19" fillId="7" borderId="3" xfId="3" applyNumberFormat="1" applyFont="1" applyFill="1" applyBorder="1" applyAlignment="1">
      <alignment horizontal="right" vertical="center"/>
    </xf>
    <xf numFmtId="4" fontId="20" fillId="0" borderId="3" xfId="3" applyNumberFormat="1" applyFont="1" applyBorder="1" applyAlignment="1">
      <alignment horizontal="right" vertical="center"/>
    </xf>
    <xf numFmtId="0" fontId="8" fillId="6" borderId="2" xfId="3" applyFont="1" applyFill="1" applyBorder="1" applyAlignment="1">
      <alignment vertical="center"/>
    </xf>
    <xf numFmtId="0" fontId="12" fillId="6" borderId="1" xfId="4" applyFont="1" applyFill="1" applyBorder="1" applyAlignment="1">
      <alignment vertical="center"/>
    </xf>
    <xf numFmtId="0" fontId="8" fillId="7" borderId="2" xfId="3" applyFont="1" applyFill="1" applyBorder="1" applyAlignment="1">
      <alignment vertical="center"/>
    </xf>
    <xf numFmtId="0" fontId="13" fillId="7" borderId="1" xfId="4" applyFont="1" applyFill="1" applyBorder="1" applyAlignment="1">
      <alignment vertical="center"/>
    </xf>
    <xf numFmtId="0" fontId="9" fillId="0" borderId="1" xfId="4" applyBorder="1" applyAlignment="1">
      <alignment vertical="center"/>
    </xf>
    <xf numFmtId="0" fontId="14" fillId="0" borderId="1" xfId="3" applyFont="1" applyBorder="1" applyAlignment="1">
      <alignment vertical="center"/>
    </xf>
    <xf numFmtId="0" fontId="15" fillId="0" borderId="1" xfId="3" applyFont="1" applyBorder="1" applyAlignment="1">
      <alignment vertical="center"/>
    </xf>
    <xf numFmtId="0" fontId="14" fillId="0" borderId="5" xfId="3" applyFont="1" applyBorder="1" applyAlignment="1">
      <alignment vertical="center"/>
    </xf>
    <xf numFmtId="4" fontId="21" fillId="0" borderId="3" xfId="3" applyNumberFormat="1" applyFont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65" fontId="0" fillId="0" borderId="0" xfId="2" applyNumberFormat="1" applyFont="1" applyAlignment="1">
      <alignment horizontal="right" vertical="center"/>
    </xf>
    <xf numFmtId="49" fontId="1" fillId="2" borderId="2" xfId="0" applyNumberFormat="1" applyFont="1" applyFill="1" applyBorder="1" applyAlignment="1">
      <alignment horizontal="left" vertical="top"/>
    </xf>
    <xf numFmtId="0" fontId="1" fillId="2" borderId="1" xfId="0" applyFont="1" applyFill="1" applyBorder="1" applyAlignment="1">
      <alignment horizontal="left" vertical="top"/>
    </xf>
    <xf numFmtId="0" fontId="1" fillId="2" borderId="1" xfId="0" applyFont="1" applyFill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/>
    </xf>
    <xf numFmtId="165" fontId="1" fillId="2" borderId="1" xfId="2" applyNumberFormat="1" applyFont="1" applyFill="1" applyBorder="1" applyAlignment="1">
      <alignment horizontal="right" vertical="center"/>
    </xf>
    <xf numFmtId="0" fontId="1" fillId="2" borderId="3" xfId="0" applyFont="1" applyFill="1" applyBorder="1" applyAlignment="1">
      <alignment horizontal="left" vertical="top"/>
    </xf>
    <xf numFmtId="0" fontId="0" fillId="2" borderId="1" xfId="0" applyFill="1" applyBorder="1" applyAlignment="1">
      <alignment horizontal="left" vertical="top" wrapText="1"/>
    </xf>
    <xf numFmtId="0" fontId="0" fillId="2" borderId="1" xfId="0" applyFill="1" applyBorder="1" applyAlignment="1">
      <alignment horizontal="center" vertical="center"/>
    </xf>
    <xf numFmtId="165" fontId="0" fillId="2" borderId="1" xfId="2" applyNumberFormat="1" applyFont="1" applyFill="1" applyBorder="1" applyAlignment="1">
      <alignment horizontal="right" vertical="center"/>
    </xf>
    <xf numFmtId="0" fontId="0" fillId="2" borderId="3" xfId="0" applyFill="1" applyBorder="1" applyAlignment="1">
      <alignment horizontal="left" vertical="top"/>
    </xf>
    <xf numFmtId="49" fontId="0" fillId="0" borderId="2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4" fillId="0" borderId="1" xfId="0" applyFont="1" applyBorder="1" applyAlignment="1">
      <alignment horizontal="left" vertical="top" wrapText="1"/>
    </xf>
    <xf numFmtId="165" fontId="0" fillId="0" borderId="1" xfId="2" applyNumberFormat="1" applyFont="1" applyFill="1" applyBorder="1" applyAlignment="1">
      <alignment horizontal="right" vertical="center"/>
    </xf>
    <xf numFmtId="165" fontId="0" fillId="0" borderId="1" xfId="2" applyNumberFormat="1" applyFont="1" applyBorder="1" applyAlignment="1">
      <alignment horizontal="right" vertical="center"/>
    </xf>
    <xf numFmtId="0" fontId="0" fillId="0" borderId="3" xfId="0" applyBorder="1" applyAlignment="1">
      <alignment horizontal="left" vertical="top"/>
    </xf>
    <xf numFmtId="165" fontId="5" fillId="0" borderId="1" xfId="2" applyNumberFormat="1" applyFont="1" applyBorder="1" applyAlignment="1">
      <alignment horizontal="right" vertical="center"/>
    </xf>
    <xf numFmtId="0" fontId="2" fillId="0" borderId="3" xfId="1" applyFill="1" applyBorder="1" applyAlignment="1">
      <alignment horizontal="left" vertical="top"/>
    </xf>
    <xf numFmtId="0" fontId="2" fillId="2" borderId="3" xfId="1" applyFill="1" applyBorder="1" applyAlignment="1">
      <alignment horizontal="left" vertical="top"/>
    </xf>
    <xf numFmtId="0" fontId="0" fillId="0" borderId="3" xfId="0" applyBorder="1" applyAlignment="1">
      <alignment vertical="top"/>
    </xf>
    <xf numFmtId="49" fontId="1" fillId="4" borderId="2" xfId="0" applyNumberFormat="1" applyFont="1" applyFill="1" applyBorder="1" applyAlignment="1">
      <alignment horizontal="left" vertical="top"/>
    </xf>
    <xf numFmtId="165" fontId="0" fillId="0" borderId="1" xfId="2" applyNumberFormat="1" applyFont="1" applyBorder="1" applyAlignment="1">
      <alignment horizontal="right" vertical="center" wrapText="1"/>
    </xf>
    <xf numFmtId="0" fontId="0" fillId="0" borderId="1" xfId="0" applyFill="1" applyBorder="1" applyAlignment="1">
      <alignment horizontal="center" vertical="center" wrapText="1"/>
    </xf>
    <xf numFmtId="0" fontId="2" fillId="0" borderId="3" xfId="1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165" fontId="1" fillId="0" borderId="5" xfId="2" applyNumberFormat="1" applyFont="1" applyBorder="1" applyAlignment="1">
      <alignment horizontal="right" vertical="center"/>
    </xf>
    <xf numFmtId="0" fontId="0" fillId="0" borderId="6" xfId="0" applyBorder="1" applyAlignment="1">
      <alignment horizontal="left" vertical="top"/>
    </xf>
    <xf numFmtId="0" fontId="0" fillId="0" borderId="16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49" fontId="1" fillId="3" borderId="2" xfId="0" applyNumberFormat="1" applyFont="1" applyFill="1" applyBorder="1" applyAlignment="1">
      <alignment vertical="top"/>
    </xf>
    <xf numFmtId="0" fontId="1" fillId="3" borderId="1" xfId="0" applyFont="1" applyFill="1" applyBorder="1" applyAlignment="1">
      <alignment vertical="top"/>
    </xf>
    <xf numFmtId="0" fontId="1" fillId="3" borderId="1" xfId="0" applyFont="1" applyFill="1" applyBorder="1" applyAlignment="1">
      <alignment horizontal="center" vertical="top" wrapText="1"/>
    </xf>
    <xf numFmtId="0" fontId="1" fillId="3" borderId="1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top" wrapText="1"/>
    </xf>
    <xf numFmtId="0" fontId="0" fillId="3" borderId="1" xfId="0" applyFill="1" applyBorder="1" applyAlignment="1">
      <alignment vertical="top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vertical="top" wrapText="1"/>
    </xf>
    <xf numFmtId="0" fontId="0" fillId="3" borderId="3" xfId="0" applyFill="1" applyBorder="1" applyAlignment="1">
      <alignment vertical="top" wrapText="1"/>
    </xf>
    <xf numFmtId="49" fontId="0" fillId="0" borderId="2" xfId="0" applyNumberFormat="1" applyBorder="1" applyAlignment="1">
      <alignment vertical="top"/>
    </xf>
    <xf numFmtId="0" fontId="2" fillId="0" borderId="3" xfId="1" applyBorder="1" applyAlignment="1">
      <alignment vertical="top" wrapText="1"/>
    </xf>
    <xf numFmtId="0" fontId="0" fillId="5" borderId="1" xfId="0" applyFill="1" applyBorder="1" applyAlignment="1">
      <alignment vertical="top"/>
    </xf>
    <xf numFmtId="0" fontId="0" fillId="5" borderId="1" xfId="0" applyFill="1" applyBorder="1" applyAlignment="1">
      <alignment vertical="top" wrapText="1"/>
    </xf>
    <xf numFmtId="0" fontId="0" fillId="5" borderId="3" xfId="0" applyFill="1" applyBorder="1" applyAlignment="1">
      <alignment vertical="top" wrapText="1"/>
    </xf>
    <xf numFmtId="0" fontId="2" fillId="3" borderId="3" xfId="1" applyFill="1" applyBorder="1" applyAlignment="1">
      <alignment vertical="top" wrapText="1"/>
    </xf>
    <xf numFmtId="0" fontId="0" fillId="0" borderId="3" xfId="0" applyBorder="1" applyAlignment="1">
      <alignment vertical="top" wrapText="1"/>
    </xf>
    <xf numFmtId="49" fontId="0" fillId="3" borderId="2" xfId="0" applyNumberFormat="1" applyFill="1" applyBorder="1" applyAlignment="1">
      <alignment vertical="top"/>
    </xf>
    <xf numFmtId="0" fontId="0" fillId="0" borderId="6" xfId="0" applyBorder="1" applyAlignment="1">
      <alignment vertical="top" wrapText="1"/>
    </xf>
    <xf numFmtId="165" fontId="1" fillId="3" borderId="1" xfId="2" applyNumberFormat="1" applyFont="1" applyFill="1" applyBorder="1" applyAlignment="1">
      <alignment horizontal="right" vertical="center" wrapText="1"/>
    </xf>
    <xf numFmtId="165" fontId="0" fillId="3" borderId="1" xfId="2" applyNumberFormat="1" applyFont="1" applyFill="1" applyBorder="1" applyAlignment="1">
      <alignment horizontal="right" vertical="center"/>
    </xf>
    <xf numFmtId="165" fontId="0" fillId="5" borderId="1" xfId="2" applyNumberFormat="1" applyFont="1" applyFill="1" applyBorder="1" applyAlignment="1">
      <alignment horizontal="right" vertical="center"/>
    </xf>
    <xf numFmtId="165" fontId="0" fillId="0" borderId="5" xfId="2" applyNumberFormat="1" applyFont="1" applyBorder="1" applyAlignment="1">
      <alignment horizontal="right" vertical="center"/>
    </xf>
    <xf numFmtId="0" fontId="14" fillId="0" borderId="4" xfId="3" applyFont="1" applyBorder="1" applyAlignment="1">
      <alignment vertical="center"/>
    </xf>
    <xf numFmtId="0" fontId="0" fillId="0" borderId="5" xfId="0" applyBorder="1" applyAlignment="1">
      <alignment vertical="center"/>
    </xf>
    <xf numFmtId="0" fontId="10" fillId="0" borderId="7" xfId="4" applyFont="1" applyBorder="1" applyAlignment="1">
      <alignment vertical="center"/>
    </xf>
    <xf numFmtId="0" fontId="0" fillId="0" borderId="8" xfId="0" applyBorder="1" applyAlignment="1">
      <alignment vertical="center"/>
    </xf>
    <xf numFmtId="0" fontId="0" fillId="0" borderId="9" xfId="0" applyBorder="1" applyAlignment="1">
      <alignment vertical="center"/>
    </xf>
    <xf numFmtId="0" fontId="9" fillId="0" borderId="7" xfId="4" applyBorder="1" applyAlignment="1">
      <alignment vertical="center"/>
    </xf>
    <xf numFmtId="0" fontId="0" fillId="0" borderId="10" xfId="0" applyBorder="1" applyAlignment="1">
      <alignment vertical="center"/>
    </xf>
    <xf numFmtId="0" fontId="14" fillId="0" borderId="7" xfId="3" applyFont="1" applyBorder="1" applyAlignment="1">
      <alignment vertical="center"/>
    </xf>
    <xf numFmtId="0" fontId="15" fillId="0" borderId="7" xfId="3" applyFont="1" applyBorder="1" applyAlignment="1">
      <alignment vertical="center"/>
    </xf>
    <xf numFmtId="0" fontId="11" fillId="6" borderId="1" xfId="4" applyFont="1" applyFill="1" applyBorder="1" applyAlignment="1">
      <alignment vertical="center"/>
    </xf>
    <xf numFmtId="0" fontId="0" fillId="0" borderId="1" xfId="0" applyBorder="1" applyAlignment="1">
      <alignment vertical="center"/>
    </xf>
    <xf numFmtId="0" fontId="11" fillId="7" borderId="1" xfId="4" applyFont="1" applyFill="1" applyBorder="1" applyAlignment="1">
      <alignment vertical="center"/>
    </xf>
    <xf numFmtId="0" fontId="8" fillId="8" borderId="7" xfId="3" applyFont="1" applyFill="1" applyBorder="1" applyAlignment="1">
      <alignment horizontal="center" vertical="center"/>
    </xf>
    <xf numFmtId="0" fontId="8" fillId="8" borderId="8" xfId="3" applyFont="1" applyFill="1" applyBorder="1" applyAlignment="1">
      <alignment horizontal="center" vertical="center"/>
    </xf>
    <xf numFmtId="0" fontId="8" fillId="8" borderId="9" xfId="3" applyFont="1" applyFill="1" applyBorder="1" applyAlignment="1">
      <alignment horizontal="center" vertical="center"/>
    </xf>
    <xf numFmtId="0" fontId="8" fillId="0" borderId="7" xfId="3" applyFont="1" applyBorder="1" applyAlignment="1">
      <alignment vertical="center"/>
    </xf>
    <xf numFmtId="0" fontId="6" fillId="0" borderId="11" xfId="0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0" fontId="6" fillId="0" borderId="13" xfId="0" applyFont="1" applyBorder="1" applyAlignment="1">
      <alignment horizontal="center" vertical="center"/>
    </xf>
    <xf numFmtId="0" fontId="7" fillId="0" borderId="2" xfId="3" applyFont="1" applyBorder="1" applyAlignment="1">
      <alignment horizontal="center" vertical="center" wrapText="1"/>
    </xf>
    <xf numFmtId="0" fontId="7" fillId="0" borderId="1" xfId="3" applyFont="1" applyBorder="1" applyAlignment="1">
      <alignment horizontal="center" vertical="center" wrapText="1"/>
    </xf>
    <xf numFmtId="0" fontId="7" fillId="0" borderId="3" xfId="3" applyFont="1" applyBorder="1" applyAlignment="1">
      <alignment horizontal="center" vertical="center" wrapText="1"/>
    </xf>
    <xf numFmtId="0" fontId="7" fillId="0" borderId="2" xfId="3" applyFont="1" applyBorder="1" applyAlignment="1">
      <alignment horizontal="center" vertical="center"/>
    </xf>
    <xf numFmtId="0" fontId="7" fillId="0" borderId="1" xfId="3" applyFont="1" applyBorder="1" applyAlignment="1">
      <alignment horizontal="center" vertical="center"/>
    </xf>
    <xf numFmtId="0" fontId="7" fillId="0" borderId="3" xfId="3" applyFont="1" applyBorder="1" applyAlignment="1">
      <alignment horizontal="center" vertical="center"/>
    </xf>
    <xf numFmtId="0" fontId="0" fillId="0" borderId="7" xfId="0" applyBorder="1" applyAlignment="1">
      <alignment vertical="center"/>
    </xf>
    <xf numFmtId="0" fontId="1" fillId="0" borderId="17" xfId="0" applyFont="1" applyBorder="1" applyAlignment="1">
      <alignment horizontal="left" vertical="center"/>
    </xf>
    <xf numFmtId="0" fontId="0" fillId="0" borderId="18" xfId="0" applyBorder="1" applyAlignment="1"/>
    <xf numFmtId="0" fontId="0" fillId="0" borderId="19" xfId="0" applyBorder="1" applyAlignment="1"/>
    <xf numFmtId="0" fontId="0" fillId="0" borderId="15" xfId="0" applyBorder="1" applyAlignment="1">
      <alignment horizontal="center" vertical="center"/>
    </xf>
    <xf numFmtId="0" fontId="1" fillId="0" borderId="15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165" fontId="1" fillId="0" borderId="15" xfId="2" applyNumberFormat="1" applyFont="1" applyBorder="1" applyAlignment="1">
      <alignment horizontal="center" vertical="center" wrapText="1"/>
    </xf>
    <xf numFmtId="165" fontId="1" fillId="0" borderId="1" xfId="2" applyNumberFormat="1" applyFont="1" applyBorder="1" applyAlignment="1">
      <alignment horizontal="center" vertical="center" wrapText="1"/>
    </xf>
    <xf numFmtId="49" fontId="1" fillId="0" borderId="14" xfId="0" applyNumberFormat="1" applyFont="1" applyBorder="1" applyAlignment="1">
      <alignment horizontal="center" vertical="center" wrapText="1"/>
    </xf>
    <xf numFmtId="49" fontId="1" fillId="0" borderId="2" xfId="0" applyNumberFormat="1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4" xfId="0" applyFont="1" applyBorder="1" applyAlignment="1">
      <alignment horizontal="left" vertical="center"/>
    </xf>
    <xf numFmtId="0" fontId="0" fillId="0" borderId="5" xfId="0" applyBorder="1" applyAlignment="1"/>
    <xf numFmtId="0" fontId="1" fillId="0" borderId="1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</cellXfs>
  <cellStyles count="5">
    <cellStyle name="Čárka" xfId="2" builtinId="3"/>
    <cellStyle name="Hypertextový odkaz" xfId="1" builtinId="8"/>
    <cellStyle name="Normální" xfId="0" builtinId="0"/>
    <cellStyle name="normální 4" xfId="3"/>
    <cellStyle name="normální 8" xfId="4"/>
  </cellStyles>
  <dxfs count="0"/>
  <tableStyles count="0" defaultTableStyle="TableStyleMedium2" defaultPivotStyle="PivotStyleLight16"/>
  <colors>
    <mruColors>
      <color rgb="FFFFFFAB"/>
      <color rgb="FFF2F2F2"/>
      <color rgb="FFD9D9D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jpeg"/><Relationship Id="rId13" Type="http://schemas.openxmlformats.org/officeDocument/2006/relationships/image" Target="../media/image23.png"/><Relationship Id="rId18" Type="http://schemas.openxmlformats.org/officeDocument/2006/relationships/image" Target="../media/image28.png"/><Relationship Id="rId26" Type="http://schemas.openxmlformats.org/officeDocument/2006/relationships/image" Target="../media/image36.png"/><Relationship Id="rId3" Type="http://schemas.openxmlformats.org/officeDocument/2006/relationships/image" Target="../media/image13.png"/><Relationship Id="rId21" Type="http://schemas.openxmlformats.org/officeDocument/2006/relationships/image" Target="../media/image31.png"/><Relationship Id="rId7" Type="http://schemas.openxmlformats.org/officeDocument/2006/relationships/image" Target="../media/image17.jpeg"/><Relationship Id="rId12" Type="http://schemas.openxmlformats.org/officeDocument/2006/relationships/image" Target="../media/image22.png"/><Relationship Id="rId17" Type="http://schemas.openxmlformats.org/officeDocument/2006/relationships/image" Target="../media/image27.png"/><Relationship Id="rId25" Type="http://schemas.openxmlformats.org/officeDocument/2006/relationships/image" Target="../media/image35.png"/><Relationship Id="rId2" Type="http://schemas.openxmlformats.org/officeDocument/2006/relationships/image" Target="../media/image12.png"/><Relationship Id="rId16" Type="http://schemas.openxmlformats.org/officeDocument/2006/relationships/image" Target="../media/image26.png"/><Relationship Id="rId20" Type="http://schemas.openxmlformats.org/officeDocument/2006/relationships/image" Target="../media/image30.png"/><Relationship Id="rId29" Type="http://schemas.openxmlformats.org/officeDocument/2006/relationships/image" Target="../media/image39.png"/><Relationship Id="rId1" Type="http://schemas.openxmlformats.org/officeDocument/2006/relationships/image" Target="../media/image11.jpeg"/><Relationship Id="rId6" Type="http://schemas.openxmlformats.org/officeDocument/2006/relationships/image" Target="../media/image16.png"/><Relationship Id="rId11" Type="http://schemas.openxmlformats.org/officeDocument/2006/relationships/image" Target="../media/image21.png"/><Relationship Id="rId24" Type="http://schemas.openxmlformats.org/officeDocument/2006/relationships/image" Target="../media/image34.png"/><Relationship Id="rId5" Type="http://schemas.openxmlformats.org/officeDocument/2006/relationships/image" Target="../media/image15.jpeg"/><Relationship Id="rId15" Type="http://schemas.openxmlformats.org/officeDocument/2006/relationships/image" Target="../media/image25.png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10" Type="http://schemas.openxmlformats.org/officeDocument/2006/relationships/image" Target="../media/image20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" Type="http://schemas.openxmlformats.org/officeDocument/2006/relationships/image" Target="../media/image14.jpeg"/><Relationship Id="rId9" Type="http://schemas.openxmlformats.org/officeDocument/2006/relationships/image" Target="../media/image19.jpeg"/><Relationship Id="rId14" Type="http://schemas.openxmlformats.org/officeDocument/2006/relationships/image" Target="../media/image24.png"/><Relationship Id="rId22" Type="http://schemas.openxmlformats.org/officeDocument/2006/relationships/image" Target="../media/image32.png"/><Relationship Id="rId27" Type="http://schemas.openxmlformats.org/officeDocument/2006/relationships/image" Target="../media/image37.jpeg"/><Relationship Id="rId30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66040</xdr:colOff>
      <xdr:row>12</xdr:row>
      <xdr:rowOff>0</xdr:rowOff>
    </xdr:from>
    <xdr:to>
      <xdr:col>2</xdr:col>
      <xdr:colOff>24810</xdr:colOff>
      <xdr:row>12</xdr:row>
      <xdr:rowOff>1406594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xmlns="" id="{804B9B38-56D8-49C1-822F-C01D15806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610" y="34455100"/>
          <a:ext cx="2249215" cy="1406594"/>
        </a:xfrm>
        <a:prstGeom prst="rect">
          <a:avLst/>
        </a:prstGeom>
      </xdr:spPr>
    </xdr:pic>
    <xdr:clientData/>
  </xdr:twoCellAnchor>
  <xdr:oneCellAnchor>
    <xdr:from>
      <xdr:col>1</xdr:col>
      <xdr:colOff>63500</xdr:colOff>
      <xdr:row>12</xdr:row>
      <xdr:rowOff>38666</xdr:rowOff>
    </xdr:from>
    <xdr:ext cx="2282870" cy="1390084"/>
    <xdr:pic>
      <xdr:nvPicPr>
        <xdr:cNvPr id="7" name="Obrázek 6">
          <a:extLst>
            <a:ext uri="{FF2B5EF4-FFF2-40B4-BE49-F238E27FC236}">
              <a16:creationId xmlns:a16="http://schemas.microsoft.com/office/drawing/2014/main" xmlns="" id="{6DE9BB68-628E-4111-A56B-AC50CA5FA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34493766"/>
          <a:ext cx="2282870" cy="1390084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4</xdr:row>
      <xdr:rowOff>0</xdr:rowOff>
    </xdr:from>
    <xdr:ext cx="730250" cy="1104772"/>
    <xdr:pic>
      <xdr:nvPicPr>
        <xdr:cNvPr id="11" name="Obrázek 10">
          <a:extLst>
            <a:ext uri="{FF2B5EF4-FFF2-40B4-BE49-F238E27FC236}">
              <a16:creationId xmlns:a16="http://schemas.microsoft.com/office/drawing/2014/main" xmlns="" id="{151DDF91-B6C1-4B9B-BB87-750045E77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5541010"/>
          <a:ext cx="730250" cy="1104772"/>
        </a:xfrm>
        <a:prstGeom prst="rect">
          <a:avLst/>
        </a:prstGeom>
      </xdr:spPr>
    </xdr:pic>
    <xdr:clientData/>
  </xdr:oneCellAnchor>
  <xdr:twoCellAnchor>
    <xdr:from>
      <xdr:col>1</xdr:col>
      <xdr:colOff>63500</xdr:colOff>
      <xdr:row>6</xdr:row>
      <xdr:rowOff>38666</xdr:rowOff>
    </xdr:from>
    <xdr:to>
      <xdr:col>1</xdr:col>
      <xdr:colOff>2348910</xdr:colOff>
      <xdr:row>6</xdr:row>
      <xdr:rowOff>1428750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xmlns="" id="{0D72F18E-09AE-4202-861E-59724425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15539016"/>
          <a:ext cx="2285410" cy="1392624"/>
        </a:xfrm>
        <a:prstGeom prst="rect">
          <a:avLst/>
        </a:prstGeom>
      </xdr:spPr>
    </xdr:pic>
    <xdr:clientData/>
  </xdr:twoCellAnchor>
  <xdr:twoCellAnchor>
    <xdr:from>
      <xdr:col>1</xdr:col>
      <xdr:colOff>63500</xdr:colOff>
      <xdr:row>11</xdr:row>
      <xdr:rowOff>38666</xdr:rowOff>
    </xdr:from>
    <xdr:to>
      <xdr:col>1</xdr:col>
      <xdr:colOff>2348910</xdr:colOff>
      <xdr:row>11</xdr:row>
      <xdr:rowOff>1428750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886F5573-7D25-454E-BBE0-583C81A59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31337816"/>
          <a:ext cx="2285410" cy="1392624"/>
        </a:xfrm>
        <a:prstGeom prst="rect">
          <a:avLst/>
        </a:prstGeom>
      </xdr:spPr>
    </xdr:pic>
    <xdr:clientData/>
  </xdr:twoCellAnchor>
  <xdr:twoCellAnchor>
    <xdr:from>
      <xdr:col>1</xdr:col>
      <xdr:colOff>148590</xdr:colOff>
      <xdr:row>9</xdr:row>
      <xdr:rowOff>100329</xdr:rowOff>
    </xdr:from>
    <xdr:to>
      <xdr:col>1</xdr:col>
      <xdr:colOff>2063750</xdr:colOff>
      <xdr:row>9</xdr:row>
      <xdr:rowOff>1673828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49798E00-67A3-48E7-8C4D-673582E2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890" y="28207969"/>
          <a:ext cx="1913890" cy="157095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10</xdr:row>
      <xdr:rowOff>63501</xdr:rowOff>
    </xdr:from>
    <xdr:to>
      <xdr:col>1</xdr:col>
      <xdr:colOff>1460501</xdr:colOff>
      <xdr:row>10</xdr:row>
      <xdr:rowOff>1388925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53488ACF-A7EB-4CF8-AA0E-AB267848C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8191" y="29885641"/>
          <a:ext cx="1322070" cy="1320344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</xdr:row>
      <xdr:rowOff>31750</xdr:rowOff>
    </xdr:from>
    <xdr:to>
      <xdr:col>1</xdr:col>
      <xdr:colOff>1758950</xdr:colOff>
      <xdr:row>4</xdr:row>
      <xdr:rowOff>1147572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7531BDA-A173-489E-9F1E-52C7563A1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0240" y="8675370"/>
          <a:ext cx="1729740" cy="1113282"/>
        </a:xfrm>
        <a:prstGeom prst="rect">
          <a:avLst/>
        </a:prstGeom>
      </xdr:spPr>
    </xdr:pic>
    <xdr:clientData/>
  </xdr:twoCellAnchor>
  <xdr:twoCellAnchor>
    <xdr:from>
      <xdr:col>1</xdr:col>
      <xdr:colOff>31751</xdr:colOff>
      <xdr:row>4</xdr:row>
      <xdr:rowOff>1167374</xdr:rowOff>
    </xdr:from>
    <xdr:to>
      <xdr:col>1</xdr:col>
      <xdr:colOff>1758950</xdr:colOff>
      <xdr:row>4</xdr:row>
      <xdr:rowOff>2373693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6322A2E5-A234-4919-A3E2-F8567CE26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5321" y="9812264"/>
          <a:ext cx="1724659" cy="1201239"/>
        </a:xfrm>
        <a:prstGeom prst="rect">
          <a:avLst/>
        </a:prstGeom>
      </xdr:spPr>
    </xdr:pic>
    <xdr:clientData/>
  </xdr:twoCellAnchor>
  <xdr:twoCellAnchor>
    <xdr:from>
      <xdr:col>1</xdr:col>
      <xdr:colOff>99061</xdr:colOff>
      <xdr:row>5</xdr:row>
      <xdr:rowOff>144780</xdr:rowOff>
    </xdr:from>
    <xdr:to>
      <xdr:col>1</xdr:col>
      <xdr:colOff>1493521</xdr:colOff>
      <xdr:row>5</xdr:row>
      <xdr:rowOff>1296415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6FDDE9FD-64EB-416D-97C0-9C90A62DD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1" y="14185900"/>
          <a:ext cx="1390650" cy="1150365"/>
        </a:xfrm>
        <a:prstGeom prst="rect">
          <a:avLst/>
        </a:prstGeom>
      </xdr:spPr>
    </xdr:pic>
    <xdr:clientData/>
  </xdr:twoCellAnchor>
  <xdr:twoCellAnchor>
    <xdr:from>
      <xdr:col>1</xdr:col>
      <xdr:colOff>335281</xdr:colOff>
      <xdr:row>6</xdr:row>
      <xdr:rowOff>1493520</xdr:rowOff>
    </xdr:from>
    <xdr:to>
      <xdr:col>1</xdr:col>
      <xdr:colOff>1840491</xdr:colOff>
      <xdr:row>6</xdr:row>
      <xdr:rowOff>2849880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4361CA1F-4380-40CB-A2A5-9B28593A7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851" y="16992600"/>
          <a:ext cx="1501400" cy="1358900"/>
        </a:xfrm>
        <a:prstGeom prst="rect">
          <a:avLst/>
        </a:prstGeom>
      </xdr:spPr>
    </xdr:pic>
    <xdr:clientData/>
  </xdr:twoCellAnchor>
  <xdr:twoCellAnchor>
    <xdr:from>
      <xdr:col>1</xdr:col>
      <xdr:colOff>342901</xdr:colOff>
      <xdr:row>11</xdr:row>
      <xdr:rowOff>1539240</xdr:rowOff>
    </xdr:from>
    <xdr:to>
      <xdr:col>1</xdr:col>
      <xdr:colOff>2000323</xdr:colOff>
      <xdr:row>11</xdr:row>
      <xdr:rowOff>3032760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EC5740DD-3FDB-464D-842F-50DBA6FFA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201" y="32835850"/>
          <a:ext cx="1659962" cy="1498600"/>
        </a:xfrm>
        <a:prstGeom prst="rect">
          <a:avLst/>
        </a:prstGeom>
      </xdr:spPr>
    </xdr:pic>
    <xdr:clientData/>
  </xdr:twoCellAnchor>
  <xdr:twoCellAnchor>
    <xdr:from>
      <xdr:col>1</xdr:col>
      <xdr:colOff>472441</xdr:colOff>
      <xdr:row>12</xdr:row>
      <xdr:rowOff>1714500</xdr:rowOff>
    </xdr:from>
    <xdr:to>
      <xdr:col>1</xdr:col>
      <xdr:colOff>2129863</xdr:colOff>
      <xdr:row>12</xdr:row>
      <xdr:rowOff>3208020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xmlns="" id="{4D828D0A-AFC2-472E-8C4E-128A7B9D4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2201" y="36169600"/>
          <a:ext cx="1659962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13</xdr:row>
      <xdr:rowOff>242047</xdr:rowOff>
    </xdr:from>
    <xdr:to>
      <xdr:col>1</xdr:col>
      <xdr:colOff>2168266</xdr:colOff>
      <xdr:row>13</xdr:row>
      <xdr:rowOff>1521311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79FD90C9-DC5D-457D-80A6-08B059ED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407" y="45362607"/>
          <a:ext cx="2081159" cy="12818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44450</xdr:colOff>
      <xdr:row>7</xdr:row>
      <xdr:rowOff>25400</xdr:rowOff>
    </xdr:from>
    <xdr:to>
      <xdr:col>1</xdr:col>
      <xdr:colOff>1314450</xdr:colOff>
      <xdr:row>7</xdr:row>
      <xdr:rowOff>1295400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xmlns="" id="{A04BE170-A51C-4F66-9238-1A8332472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780" y="21281390"/>
          <a:ext cx="1273810" cy="1267460"/>
        </a:xfrm>
        <a:prstGeom prst="rect">
          <a:avLst/>
        </a:prstGeom>
      </xdr:spPr>
    </xdr:pic>
    <xdr:clientData/>
  </xdr:twoCellAnchor>
  <xdr:twoCellAnchor>
    <xdr:from>
      <xdr:col>1</xdr:col>
      <xdr:colOff>69850</xdr:colOff>
      <xdr:row>26</xdr:row>
      <xdr:rowOff>19050</xdr:rowOff>
    </xdr:from>
    <xdr:to>
      <xdr:col>1</xdr:col>
      <xdr:colOff>1337928</xdr:colOff>
      <xdr:row>26</xdr:row>
      <xdr:rowOff>1287128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xmlns="" id="{EBF8C8D9-DE2A-49D7-A7A7-06B3CDEDC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720" y="100497640"/>
          <a:ext cx="1265538" cy="1266808"/>
        </a:xfrm>
        <a:prstGeom prst="rect">
          <a:avLst/>
        </a:prstGeom>
      </xdr:spPr>
    </xdr:pic>
    <xdr:clientData/>
  </xdr:twoCellAnchor>
  <xdr:twoCellAnchor>
    <xdr:from>
      <xdr:col>1</xdr:col>
      <xdr:colOff>99013</xdr:colOff>
      <xdr:row>48</xdr:row>
      <xdr:rowOff>44450</xdr:rowOff>
    </xdr:from>
    <xdr:to>
      <xdr:col>1</xdr:col>
      <xdr:colOff>1699213</xdr:colOff>
      <xdr:row>48</xdr:row>
      <xdr:rowOff>1146665</xdr:rowOff>
    </xdr:to>
    <xdr:pic>
      <xdr:nvPicPr>
        <xdr:cNvPr id="162" name="Obrázek 161">
          <a:extLst>
            <a:ext uri="{FF2B5EF4-FFF2-40B4-BE49-F238E27FC236}">
              <a16:creationId xmlns:a16="http://schemas.microsoft.com/office/drawing/2014/main" xmlns="" id="{4C894B1E-387F-4C4C-A475-FBF68D818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153" y="236148880"/>
          <a:ext cx="1600200" cy="1103485"/>
        </a:xfrm>
        <a:prstGeom prst="rect">
          <a:avLst/>
        </a:prstGeom>
      </xdr:spPr>
    </xdr:pic>
    <xdr:clientData/>
  </xdr:twoCellAnchor>
  <xdr:twoCellAnchor>
    <xdr:from>
      <xdr:col>1</xdr:col>
      <xdr:colOff>111713</xdr:colOff>
      <xdr:row>46</xdr:row>
      <xdr:rowOff>52917</xdr:rowOff>
    </xdr:from>
    <xdr:to>
      <xdr:col>1</xdr:col>
      <xdr:colOff>1699213</xdr:colOff>
      <xdr:row>46</xdr:row>
      <xdr:rowOff>1151322</xdr:rowOff>
    </xdr:to>
    <xdr:pic>
      <xdr:nvPicPr>
        <xdr:cNvPr id="190" name="Obrázek 189">
          <a:extLst>
            <a:ext uri="{FF2B5EF4-FFF2-40B4-BE49-F238E27FC236}">
              <a16:creationId xmlns:a16="http://schemas.microsoft.com/office/drawing/2014/main" xmlns="" id="{894C7D81-4FA3-467D-AA0F-F5BD3B393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313" y="215543977"/>
          <a:ext cx="1590040" cy="1099675"/>
        </a:xfrm>
        <a:prstGeom prst="rect">
          <a:avLst/>
        </a:prstGeom>
      </xdr:spPr>
    </xdr:pic>
    <xdr:clientData/>
  </xdr:twoCellAnchor>
  <xdr:twoCellAnchor>
    <xdr:from>
      <xdr:col>1</xdr:col>
      <xdr:colOff>29399</xdr:colOff>
      <xdr:row>44</xdr:row>
      <xdr:rowOff>41158</xdr:rowOff>
    </xdr:from>
    <xdr:to>
      <xdr:col>1</xdr:col>
      <xdr:colOff>1832155</xdr:colOff>
      <xdr:row>44</xdr:row>
      <xdr:rowOff>1333547</xdr:rowOff>
    </xdr:to>
    <xdr:pic>
      <xdr:nvPicPr>
        <xdr:cNvPr id="199" name="Obrázek 198">
          <a:extLst>
            <a:ext uri="{FF2B5EF4-FFF2-40B4-BE49-F238E27FC236}">
              <a16:creationId xmlns:a16="http://schemas.microsoft.com/office/drawing/2014/main" xmlns="" id="{44A2A506-15BD-4DB2-ADDC-400B67DE7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269" y="178120558"/>
          <a:ext cx="1801486" cy="1292389"/>
        </a:xfrm>
        <a:prstGeom prst="rect">
          <a:avLst/>
        </a:prstGeom>
      </xdr:spPr>
    </xdr:pic>
    <xdr:clientData/>
  </xdr:twoCellAnchor>
  <xdr:twoCellAnchor>
    <xdr:from>
      <xdr:col>1</xdr:col>
      <xdr:colOff>105834</xdr:colOff>
      <xdr:row>41</xdr:row>
      <xdr:rowOff>58797</xdr:rowOff>
    </xdr:from>
    <xdr:to>
      <xdr:col>1</xdr:col>
      <xdr:colOff>1777147</xdr:colOff>
      <xdr:row>41</xdr:row>
      <xdr:rowOff>1017176</xdr:rowOff>
    </xdr:to>
    <xdr:pic>
      <xdr:nvPicPr>
        <xdr:cNvPr id="201" name="Obrázek 200">
          <a:extLst>
            <a:ext uri="{FF2B5EF4-FFF2-40B4-BE49-F238E27FC236}">
              <a16:creationId xmlns:a16="http://schemas.microsoft.com/office/drawing/2014/main" xmlns="" id="{7FB6DCE5-0F7B-4700-A4C8-C2CA02CC4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704" y="152366087"/>
          <a:ext cx="1672583" cy="9583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41158</xdr:colOff>
      <xdr:row>36</xdr:row>
      <xdr:rowOff>52917</xdr:rowOff>
    </xdr:from>
    <xdr:to>
      <xdr:col>1</xdr:col>
      <xdr:colOff>1837447</xdr:colOff>
      <xdr:row>36</xdr:row>
      <xdr:rowOff>1256231</xdr:rowOff>
    </xdr:to>
    <xdr:pic>
      <xdr:nvPicPr>
        <xdr:cNvPr id="203" name="Obrázek 202">
          <a:extLst>
            <a:ext uri="{FF2B5EF4-FFF2-40B4-BE49-F238E27FC236}">
              <a16:creationId xmlns:a16="http://schemas.microsoft.com/office/drawing/2014/main" xmlns="" id="{68067820-101A-4E96-9B93-94636104D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0758" y="145401877"/>
          <a:ext cx="1795019" cy="1205854"/>
        </a:xfrm>
        <a:prstGeom prst="rect">
          <a:avLst/>
        </a:prstGeom>
      </xdr:spPr>
    </xdr:pic>
    <xdr:clientData/>
  </xdr:twoCellAnchor>
  <xdr:twoCellAnchor>
    <xdr:from>
      <xdr:col>1</xdr:col>
      <xdr:colOff>58797</xdr:colOff>
      <xdr:row>37</xdr:row>
      <xdr:rowOff>58797</xdr:rowOff>
    </xdr:from>
    <xdr:to>
      <xdr:col>1</xdr:col>
      <xdr:colOff>1693333</xdr:colOff>
      <xdr:row>37</xdr:row>
      <xdr:rowOff>1477035</xdr:rowOff>
    </xdr:to>
    <xdr:pic>
      <xdr:nvPicPr>
        <xdr:cNvPr id="205" name="Obrázek 204">
          <a:extLst>
            <a:ext uri="{FF2B5EF4-FFF2-40B4-BE49-F238E27FC236}">
              <a16:creationId xmlns:a16="http://schemas.microsoft.com/office/drawing/2014/main" xmlns="" id="{A6596F47-048A-4E42-86A7-9F80DAF3D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937" y="146797137"/>
          <a:ext cx="1629456" cy="1416968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38</xdr:row>
      <xdr:rowOff>88195</xdr:rowOff>
    </xdr:from>
    <xdr:to>
      <xdr:col>1</xdr:col>
      <xdr:colOff>1831906</xdr:colOff>
      <xdr:row>38</xdr:row>
      <xdr:rowOff>1527070</xdr:rowOff>
    </xdr:to>
    <xdr:pic>
      <xdr:nvPicPr>
        <xdr:cNvPr id="206" name="Obrázek 205">
          <a:extLst>
            <a:ext uri="{FF2B5EF4-FFF2-40B4-BE49-F238E27FC236}">
              <a16:creationId xmlns:a16="http://schemas.microsoft.com/office/drawing/2014/main" xmlns="" id="{9DEAF50E-F298-450E-866D-FD41DC6B4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149983755"/>
          <a:ext cx="1760080" cy="1441415"/>
        </a:xfrm>
        <a:prstGeom prst="rect">
          <a:avLst/>
        </a:prstGeom>
      </xdr:spPr>
    </xdr:pic>
    <xdr:clientData/>
  </xdr:twoCellAnchor>
  <xdr:twoCellAnchor>
    <xdr:from>
      <xdr:col>1</xdr:col>
      <xdr:colOff>96871</xdr:colOff>
      <xdr:row>33</xdr:row>
      <xdr:rowOff>19050</xdr:rowOff>
    </xdr:from>
    <xdr:to>
      <xdr:col>1</xdr:col>
      <xdr:colOff>1364949</xdr:colOff>
      <xdr:row>33</xdr:row>
      <xdr:rowOff>1287128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xmlns="" id="{F187549E-AB12-4F97-B72A-4B3E3D486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9011" y="138496040"/>
          <a:ext cx="1266808" cy="1266808"/>
        </a:xfrm>
        <a:prstGeom prst="rect">
          <a:avLst/>
        </a:prstGeom>
      </xdr:spPr>
    </xdr:pic>
    <xdr:clientData/>
  </xdr:twoCellAnchor>
  <xdr:twoCellAnchor>
    <xdr:from>
      <xdr:col>1</xdr:col>
      <xdr:colOff>52916</xdr:colOff>
      <xdr:row>31</xdr:row>
      <xdr:rowOff>88195</xdr:rowOff>
    </xdr:from>
    <xdr:to>
      <xdr:col>1</xdr:col>
      <xdr:colOff>1281759</xdr:colOff>
      <xdr:row>31</xdr:row>
      <xdr:rowOff>1138309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xmlns="" id="{0D4DC366-6A31-4D58-B322-6D067E9B5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976" y="136121705"/>
          <a:ext cx="1233923" cy="1053924"/>
        </a:xfrm>
        <a:prstGeom prst="rect">
          <a:avLst/>
        </a:prstGeom>
      </xdr:spPr>
    </xdr:pic>
    <xdr:clientData/>
  </xdr:twoCellAnchor>
  <xdr:twoCellAnchor>
    <xdr:from>
      <xdr:col>1</xdr:col>
      <xdr:colOff>74310</xdr:colOff>
      <xdr:row>4</xdr:row>
      <xdr:rowOff>67554</xdr:rowOff>
    </xdr:from>
    <xdr:to>
      <xdr:col>1</xdr:col>
      <xdr:colOff>1681768</xdr:colOff>
      <xdr:row>4</xdr:row>
      <xdr:rowOff>1466850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xmlns="" id="{4EAF997E-BBCE-4AB3-BD21-00045179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83910" y="6094974"/>
          <a:ext cx="1606188" cy="1400566"/>
        </a:xfrm>
        <a:prstGeom prst="rect">
          <a:avLst/>
        </a:prstGeom>
      </xdr:spPr>
    </xdr:pic>
    <xdr:clientData/>
  </xdr:twoCellAnchor>
  <xdr:twoCellAnchor>
    <xdr:from>
      <xdr:col>1</xdr:col>
      <xdr:colOff>81065</xdr:colOff>
      <xdr:row>6</xdr:row>
      <xdr:rowOff>81063</xdr:rowOff>
    </xdr:from>
    <xdr:to>
      <xdr:col>1</xdr:col>
      <xdr:colOff>1803671</xdr:colOff>
      <xdr:row>6</xdr:row>
      <xdr:rowOff>1385116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xmlns="" id="{14B9708F-C43E-4CA4-AE26-BE8A3DC05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89395" y="8512593"/>
          <a:ext cx="1721336" cy="1302783"/>
        </a:xfrm>
        <a:prstGeom prst="rect">
          <a:avLst/>
        </a:prstGeom>
      </xdr:spPr>
    </xdr:pic>
    <xdr:clientData/>
  </xdr:twoCellAnchor>
  <xdr:twoCellAnchor>
    <xdr:from>
      <xdr:col>1</xdr:col>
      <xdr:colOff>27019</xdr:colOff>
      <xdr:row>10</xdr:row>
      <xdr:rowOff>54042</xdr:rowOff>
    </xdr:from>
    <xdr:to>
      <xdr:col>1</xdr:col>
      <xdr:colOff>1826252</xdr:colOff>
      <xdr:row>10</xdr:row>
      <xdr:rowOff>918263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xmlns="" id="{8EA38F3F-C069-4ED1-A350-6FB77D07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7889" y="22848002"/>
          <a:ext cx="1797963" cy="865491"/>
        </a:xfrm>
        <a:prstGeom prst="rect">
          <a:avLst/>
        </a:prstGeom>
      </xdr:spPr>
    </xdr:pic>
    <xdr:clientData/>
  </xdr:twoCellAnchor>
  <xdr:twoCellAnchor>
    <xdr:from>
      <xdr:col>1</xdr:col>
      <xdr:colOff>81063</xdr:colOff>
      <xdr:row>11</xdr:row>
      <xdr:rowOff>54042</xdr:rowOff>
    </xdr:from>
    <xdr:to>
      <xdr:col>1</xdr:col>
      <xdr:colOff>1506221</xdr:colOff>
      <xdr:row>11</xdr:row>
      <xdr:rowOff>1568450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xmlns="" id="{E4865968-E30A-49E1-B1BF-4ECDF9A10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89393" y="23813202"/>
          <a:ext cx="1428968" cy="1515678"/>
        </a:xfrm>
        <a:prstGeom prst="rect">
          <a:avLst/>
        </a:prstGeom>
      </xdr:spPr>
    </xdr:pic>
    <xdr:clientData/>
  </xdr:twoCellAnchor>
  <xdr:twoCellAnchor>
    <xdr:from>
      <xdr:col>1</xdr:col>
      <xdr:colOff>40531</xdr:colOff>
      <xdr:row>16</xdr:row>
      <xdr:rowOff>60798</xdr:rowOff>
    </xdr:from>
    <xdr:to>
      <xdr:col>1</xdr:col>
      <xdr:colOff>1849856</xdr:colOff>
      <xdr:row>16</xdr:row>
      <xdr:rowOff>756596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xmlns="" id="{67321169-B031-45F0-A423-4DB3BCC2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0131" y="31667288"/>
          <a:ext cx="1811865" cy="694528"/>
        </a:xfrm>
        <a:prstGeom prst="rect">
          <a:avLst/>
        </a:prstGeom>
      </xdr:spPr>
    </xdr:pic>
    <xdr:clientData/>
  </xdr:twoCellAnchor>
  <xdr:twoCellAnchor>
    <xdr:from>
      <xdr:col>1</xdr:col>
      <xdr:colOff>33777</xdr:colOff>
      <xdr:row>16</xdr:row>
      <xdr:rowOff>786242</xdr:rowOff>
    </xdr:from>
    <xdr:to>
      <xdr:col>1</xdr:col>
      <xdr:colOff>1172064</xdr:colOff>
      <xdr:row>16</xdr:row>
      <xdr:rowOff>2209800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xmlns="" id="{EE9C9DA5-94D8-4349-A1A8-CC16D1320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44647" y="32392732"/>
          <a:ext cx="1138287" cy="1421018"/>
        </a:xfrm>
        <a:prstGeom prst="rect">
          <a:avLst/>
        </a:prstGeom>
      </xdr:spPr>
    </xdr:pic>
    <xdr:clientData/>
  </xdr:twoCellAnchor>
  <xdr:twoCellAnchor>
    <xdr:from>
      <xdr:col>1</xdr:col>
      <xdr:colOff>27021</xdr:colOff>
      <xdr:row>17</xdr:row>
      <xdr:rowOff>47289</xdr:rowOff>
    </xdr:from>
    <xdr:to>
      <xdr:col>1</xdr:col>
      <xdr:colOff>1831477</xdr:colOff>
      <xdr:row>17</xdr:row>
      <xdr:rowOff>841877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xmlns="" id="{70D2D281-815C-4D78-9332-64CBD4ADC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7891" y="33923269"/>
          <a:ext cx="1803186" cy="795858"/>
        </a:xfrm>
        <a:prstGeom prst="rect">
          <a:avLst/>
        </a:prstGeom>
      </xdr:spPr>
    </xdr:pic>
    <xdr:clientData/>
  </xdr:twoCellAnchor>
  <xdr:twoCellAnchor>
    <xdr:from>
      <xdr:col>1</xdr:col>
      <xdr:colOff>54041</xdr:colOff>
      <xdr:row>18</xdr:row>
      <xdr:rowOff>108085</xdr:rowOff>
    </xdr:from>
    <xdr:to>
      <xdr:col>1</xdr:col>
      <xdr:colOff>1830690</xdr:colOff>
      <xdr:row>18</xdr:row>
      <xdr:rowOff>980687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xmlns="" id="{9EE69F3D-1E8C-45CC-9F4B-19812D635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1101" y="34939105"/>
          <a:ext cx="1779189" cy="872602"/>
        </a:xfrm>
        <a:prstGeom prst="rect">
          <a:avLst/>
        </a:prstGeom>
      </xdr:spPr>
    </xdr:pic>
    <xdr:clientData/>
  </xdr:twoCellAnchor>
  <xdr:twoCellAnchor>
    <xdr:from>
      <xdr:col>1</xdr:col>
      <xdr:colOff>81065</xdr:colOff>
      <xdr:row>21</xdr:row>
      <xdr:rowOff>74309</xdr:rowOff>
    </xdr:from>
    <xdr:to>
      <xdr:col>1</xdr:col>
      <xdr:colOff>1276756</xdr:colOff>
      <xdr:row>21</xdr:row>
      <xdr:rowOff>1761718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xmlns="" id="{441F6341-334A-4025-AC9C-01026F1F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9395" y="70495809"/>
          <a:ext cx="1199501" cy="1686139"/>
        </a:xfrm>
        <a:prstGeom prst="rect">
          <a:avLst/>
        </a:prstGeom>
      </xdr:spPr>
    </xdr:pic>
    <xdr:clientData/>
  </xdr:twoCellAnchor>
  <xdr:twoCellAnchor>
    <xdr:from>
      <xdr:col>1</xdr:col>
      <xdr:colOff>60798</xdr:colOff>
      <xdr:row>23</xdr:row>
      <xdr:rowOff>54043</xdr:rowOff>
    </xdr:from>
    <xdr:to>
      <xdr:col>1</xdr:col>
      <xdr:colOff>895350</xdr:colOff>
      <xdr:row>23</xdr:row>
      <xdr:rowOff>1256196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xmlns="" id="{A093A965-94C5-4044-8EFD-0605E292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72938" y="75267253"/>
          <a:ext cx="834552" cy="1204693"/>
        </a:xfrm>
        <a:prstGeom prst="rect">
          <a:avLst/>
        </a:prstGeom>
      </xdr:spPr>
    </xdr:pic>
    <xdr:clientData/>
  </xdr:twoCellAnchor>
  <xdr:twoCellAnchor>
    <xdr:from>
      <xdr:col>1</xdr:col>
      <xdr:colOff>27021</xdr:colOff>
      <xdr:row>25</xdr:row>
      <xdr:rowOff>33776</xdr:rowOff>
    </xdr:from>
    <xdr:to>
      <xdr:col>1</xdr:col>
      <xdr:colOff>1840321</xdr:colOff>
      <xdr:row>25</xdr:row>
      <xdr:rowOff>1094361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xmlns="" id="{7F6A1794-32EB-48BD-8902-AEC31AEF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7891" y="91621096"/>
          <a:ext cx="1809490" cy="1060585"/>
        </a:xfrm>
        <a:prstGeom prst="rect">
          <a:avLst/>
        </a:prstGeom>
      </xdr:spPr>
    </xdr:pic>
    <xdr:clientData/>
  </xdr:twoCellAnchor>
  <xdr:twoCellAnchor>
    <xdr:from>
      <xdr:col>1</xdr:col>
      <xdr:colOff>65933</xdr:colOff>
      <xdr:row>28</xdr:row>
      <xdr:rowOff>66337</xdr:rowOff>
    </xdr:from>
    <xdr:to>
      <xdr:col>1</xdr:col>
      <xdr:colOff>1517651</xdr:colOff>
      <xdr:row>28</xdr:row>
      <xdr:rowOff>1269267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xmlns="" id="{67F43045-A366-4D06-BE3A-A48D3607F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6803" y="108379557"/>
          <a:ext cx="1451718" cy="1199120"/>
        </a:xfrm>
        <a:prstGeom prst="rect">
          <a:avLst/>
        </a:prstGeom>
      </xdr:spPr>
    </xdr:pic>
    <xdr:clientData/>
  </xdr:twoCellAnchor>
  <xdr:twoCellAnchor>
    <xdr:from>
      <xdr:col>1</xdr:col>
      <xdr:colOff>60798</xdr:colOff>
      <xdr:row>30</xdr:row>
      <xdr:rowOff>47286</xdr:rowOff>
    </xdr:from>
    <xdr:to>
      <xdr:col>1</xdr:col>
      <xdr:colOff>1851458</xdr:colOff>
      <xdr:row>30</xdr:row>
      <xdr:rowOff>1155160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xmlns="" id="{4016579E-FC8E-4598-B5F3-D2B5224EE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2938" y="116689166"/>
          <a:ext cx="1790660" cy="1106604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5</xdr:row>
      <xdr:rowOff>41158</xdr:rowOff>
    </xdr:from>
    <xdr:to>
      <xdr:col>1</xdr:col>
      <xdr:colOff>844832</xdr:colOff>
      <xdr:row>5</xdr:row>
      <xdr:rowOff>758471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xmlns="" id="{A8F231B3-45AC-42E6-AEF8-4375D2480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6194308"/>
          <a:ext cx="771736" cy="717313"/>
        </a:xfrm>
        <a:prstGeom prst="rect">
          <a:avLst/>
        </a:prstGeom>
      </xdr:spPr>
    </xdr:pic>
    <xdr:clientData/>
  </xdr:twoCellAnchor>
  <xdr:twoCellAnchor>
    <xdr:from>
      <xdr:col>1</xdr:col>
      <xdr:colOff>72391</xdr:colOff>
      <xdr:row>7</xdr:row>
      <xdr:rowOff>110491</xdr:rowOff>
    </xdr:from>
    <xdr:to>
      <xdr:col>1</xdr:col>
      <xdr:colOff>1480820</xdr:colOff>
      <xdr:row>7</xdr:row>
      <xdr:rowOff>1919517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xmlns="" id="{F4377F3B-2DB0-47EA-A7AB-53CD7E20A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81991" y="6263641"/>
          <a:ext cx="1409699" cy="1806486"/>
        </a:xfrm>
        <a:prstGeom prst="rect">
          <a:avLst/>
        </a:prstGeom>
      </xdr:spPr>
    </xdr:pic>
    <xdr:clientData/>
  </xdr:twoCellAnchor>
  <xdr:twoCellAnchor>
    <xdr:from>
      <xdr:col>1</xdr:col>
      <xdr:colOff>31751</xdr:colOff>
      <xdr:row>8</xdr:row>
      <xdr:rowOff>57150</xdr:rowOff>
    </xdr:from>
    <xdr:to>
      <xdr:col>1</xdr:col>
      <xdr:colOff>1854201</xdr:colOff>
      <xdr:row>8</xdr:row>
      <xdr:rowOff>1651392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xmlns="" id="{B39B98D4-F26A-45BD-9CC8-1009F5C31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42621" y="8219440"/>
          <a:ext cx="1823720" cy="1589162"/>
        </a:xfrm>
        <a:prstGeom prst="rect">
          <a:avLst/>
        </a:prstGeom>
      </xdr:spPr>
    </xdr:pic>
    <xdr:clientData/>
  </xdr:twoCellAnchor>
  <xdr:twoCellAnchor>
    <xdr:from>
      <xdr:col>1</xdr:col>
      <xdr:colOff>63501</xdr:colOff>
      <xdr:row>13</xdr:row>
      <xdr:rowOff>76200</xdr:rowOff>
    </xdr:from>
    <xdr:to>
      <xdr:col>1</xdr:col>
      <xdr:colOff>1166865</xdr:colOff>
      <xdr:row>13</xdr:row>
      <xdr:rowOff>1041400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xmlns="" id="{8C17DD62-CB02-4877-B7C7-EB1E45D9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5641" y="15252700"/>
          <a:ext cx="1103364" cy="962660"/>
        </a:xfrm>
        <a:prstGeom prst="rect">
          <a:avLst/>
        </a:prstGeom>
      </xdr:spPr>
    </xdr:pic>
    <xdr:clientData/>
  </xdr:twoCellAnchor>
  <xdr:twoCellAnchor>
    <xdr:from>
      <xdr:col>1</xdr:col>
      <xdr:colOff>50801</xdr:colOff>
      <xdr:row>12</xdr:row>
      <xdr:rowOff>31751</xdr:rowOff>
    </xdr:from>
    <xdr:to>
      <xdr:col>1</xdr:col>
      <xdr:colOff>986790</xdr:colOff>
      <xdr:row>12</xdr:row>
      <xdr:rowOff>1216385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xmlns="" id="{A7A4FB08-F700-4230-97EC-41A448DA6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57861" y="13920471"/>
          <a:ext cx="938529" cy="1183364"/>
        </a:xfrm>
        <a:prstGeom prst="rect">
          <a:avLst/>
        </a:prstGeom>
      </xdr:spPr>
    </xdr:pic>
    <xdr:clientData/>
  </xdr:twoCellAnchor>
  <xdr:twoCellAnchor>
    <xdr:from>
      <xdr:col>1</xdr:col>
      <xdr:colOff>148617</xdr:colOff>
      <xdr:row>14</xdr:row>
      <xdr:rowOff>33777</xdr:rowOff>
    </xdr:from>
    <xdr:to>
      <xdr:col>1</xdr:col>
      <xdr:colOff>1607971</xdr:colOff>
      <xdr:row>14</xdr:row>
      <xdr:rowOff>1932021</xdr:rowOff>
    </xdr:to>
    <xdr:pic>
      <xdr:nvPicPr>
        <xdr:cNvPr id="271" name="Obrázek 270">
          <a:extLst>
            <a:ext uri="{FF2B5EF4-FFF2-40B4-BE49-F238E27FC236}">
              <a16:creationId xmlns:a16="http://schemas.microsoft.com/office/drawing/2014/main" xmlns="" id="{7D737C8C-B87A-4414-B978-99405AE05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58217" y="16329147"/>
          <a:ext cx="1458084" cy="1898244"/>
        </a:xfrm>
        <a:prstGeom prst="rect">
          <a:avLst/>
        </a:prstGeom>
      </xdr:spPr>
    </xdr:pic>
    <xdr:clientData/>
  </xdr:twoCellAnchor>
  <xdr:twoCellAnchor>
    <xdr:from>
      <xdr:col>1</xdr:col>
      <xdr:colOff>56070</xdr:colOff>
      <xdr:row>15</xdr:row>
      <xdr:rowOff>84849</xdr:rowOff>
    </xdr:from>
    <xdr:to>
      <xdr:col>1</xdr:col>
      <xdr:colOff>1830691</xdr:colOff>
      <xdr:row>15</xdr:row>
      <xdr:rowOff>1702341</xdr:rowOff>
    </xdr:to>
    <xdr:pic>
      <xdr:nvPicPr>
        <xdr:cNvPr id="272" name="Obrázek 271">
          <a:extLst>
            <a:ext uri="{FF2B5EF4-FFF2-40B4-BE49-F238E27FC236}">
              <a16:creationId xmlns:a16="http://schemas.microsoft.com/office/drawing/2014/main" xmlns="" id="{C399217D-BEF4-4B50-9169-EB9129E44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670" y="31090629"/>
          <a:ext cx="1774621" cy="1617492"/>
        </a:xfrm>
        <a:prstGeom prst="rect">
          <a:avLst/>
        </a:prstGeom>
      </xdr:spPr>
    </xdr:pic>
    <xdr:clientData/>
  </xdr:twoCellAnchor>
  <xdr:twoCellAnchor>
    <xdr:from>
      <xdr:col>1</xdr:col>
      <xdr:colOff>94575</xdr:colOff>
      <xdr:row>32</xdr:row>
      <xdr:rowOff>81064</xdr:rowOff>
    </xdr:from>
    <xdr:to>
      <xdr:col>1</xdr:col>
      <xdr:colOff>1818786</xdr:colOff>
      <xdr:row>32</xdr:row>
      <xdr:rowOff>1087606</xdr:rowOff>
    </xdr:to>
    <xdr:pic>
      <xdr:nvPicPr>
        <xdr:cNvPr id="274" name="Obrázek 273">
          <a:extLst>
            <a:ext uri="{FF2B5EF4-FFF2-40B4-BE49-F238E27FC236}">
              <a16:creationId xmlns:a16="http://schemas.microsoft.com/office/drawing/2014/main" xmlns="" id="{35327532-CBF1-420D-AC2B-7A4C388F5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1635" y="105604094"/>
          <a:ext cx="1728021" cy="1010352"/>
        </a:xfrm>
        <a:prstGeom prst="rect">
          <a:avLst/>
        </a:prstGeom>
      </xdr:spPr>
    </xdr:pic>
    <xdr:clientData/>
  </xdr:twoCellAnchor>
  <xdr:twoCellAnchor>
    <xdr:from>
      <xdr:col>1</xdr:col>
      <xdr:colOff>67551</xdr:colOff>
      <xdr:row>39</xdr:row>
      <xdr:rowOff>40533</xdr:rowOff>
    </xdr:from>
    <xdr:to>
      <xdr:col>1</xdr:col>
      <xdr:colOff>1141648</xdr:colOff>
      <xdr:row>39</xdr:row>
      <xdr:rowOff>1580209</xdr:rowOff>
    </xdr:to>
    <xdr:pic>
      <xdr:nvPicPr>
        <xdr:cNvPr id="275" name="Obrázek 274">
          <a:extLst>
            <a:ext uri="{FF2B5EF4-FFF2-40B4-BE49-F238E27FC236}">
              <a16:creationId xmlns:a16="http://schemas.microsoft.com/office/drawing/2014/main" xmlns="" id="{3AB3FF36-45D0-4A74-8F72-36B7450D7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8421" y="110924233"/>
          <a:ext cx="1072827" cy="1537136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40</xdr:row>
      <xdr:rowOff>41158</xdr:rowOff>
    </xdr:from>
    <xdr:to>
      <xdr:col>1</xdr:col>
      <xdr:colOff>844832</xdr:colOff>
      <xdr:row>40</xdr:row>
      <xdr:rowOff>758471</xdr:rowOff>
    </xdr:to>
    <xdr:pic>
      <xdr:nvPicPr>
        <xdr:cNvPr id="276" name="Obrázek 275">
          <a:extLst>
            <a:ext uri="{FF2B5EF4-FFF2-40B4-BE49-F238E27FC236}">
              <a16:creationId xmlns:a16="http://schemas.microsoft.com/office/drawing/2014/main" xmlns="" id="{82F8F886-7D5F-4575-99B9-D6981609B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112563158"/>
          <a:ext cx="771736" cy="71731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1</xdr:col>
      <xdr:colOff>1612900</xdr:colOff>
      <xdr:row>43</xdr:row>
      <xdr:rowOff>1264969</xdr:rowOff>
    </xdr:to>
    <xdr:pic>
      <xdr:nvPicPr>
        <xdr:cNvPr id="277" name="Obrázek 276">
          <a:extLst>
            <a:ext uri="{FF2B5EF4-FFF2-40B4-BE49-F238E27FC236}">
              <a16:creationId xmlns:a16="http://schemas.microsoft.com/office/drawing/2014/main" xmlns="" id="{BC956042-4F08-4AEA-A270-EB73558B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35591550"/>
          <a:ext cx="1610360" cy="1263699"/>
        </a:xfrm>
        <a:prstGeom prst="rect">
          <a:avLst/>
        </a:prstGeom>
      </xdr:spPr>
    </xdr:pic>
    <xdr:clientData/>
  </xdr:twoCellAnchor>
  <xdr:twoCellAnchor>
    <xdr:from>
      <xdr:col>1</xdr:col>
      <xdr:colOff>76436</xdr:colOff>
      <xdr:row>47</xdr:row>
      <xdr:rowOff>88194</xdr:rowOff>
    </xdr:from>
    <xdr:to>
      <xdr:col>1</xdr:col>
      <xdr:colOff>1343809</xdr:colOff>
      <xdr:row>47</xdr:row>
      <xdr:rowOff>1158287</xdr:rowOff>
    </xdr:to>
    <xdr:pic>
      <xdr:nvPicPr>
        <xdr:cNvPr id="278" name="Obrázek 277">
          <a:extLst>
            <a:ext uri="{FF2B5EF4-FFF2-40B4-BE49-F238E27FC236}">
              <a16:creationId xmlns:a16="http://schemas.microsoft.com/office/drawing/2014/main" xmlns="" id="{D25A7FFE-9D1C-428E-8D26-302CA28C5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86036" y="169135354"/>
          <a:ext cx="1266103" cy="107009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9"/>
  <sheetViews>
    <sheetView workbookViewId="0">
      <selection activeCell="A2" sqref="A2:I2"/>
    </sheetView>
  </sheetViews>
  <sheetFormatPr defaultRowHeight="15" x14ac:dyDescent="0.25"/>
  <cols>
    <col min="1" max="1" width="10" customWidth="1"/>
    <col min="2" max="7" width="9.28515625" customWidth="1"/>
    <col min="8" max="8" width="2.140625" customWidth="1"/>
    <col min="9" max="9" width="17.140625" customWidth="1"/>
    <col min="257" max="257" width="9.42578125" customWidth="1"/>
    <col min="264" max="264" width="3.28515625" customWidth="1"/>
    <col min="265" max="265" width="18.140625" customWidth="1"/>
    <col min="513" max="513" width="9.42578125" customWidth="1"/>
    <col min="520" max="520" width="3.28515625" customWidth="1"/>
    <col min="521" max="521" width="18.140625" customWidth="1"/>
    <col min="769" max="769" width="9.42578125" customWidth="1"/>
    <col min="776" max="776" width="3.28515625" customWidth="1"/>
    <col min="777" max="777" width="18.140625" customWidth="1"/>
    <col min="1025" max="1025" width="9.42578125" customWidth="1"/>
    <col min="1032" max="1032" width="3.28515625" customWidth="1"/>
    <col min="1033" max="1033" width="18.140625" customWidth="1"/>
    <col min="1281" max="1281" width="9.42578125" customWidth="1"/>
    <col min="1288" max="1288" width="3.28515625" customWidth="1"/>
    <col min="1289" max="1289" width="18.140625" customWidth="1"/>
    <col min="1537" max="1537" width="9.42578125" customWidth="1"/>
    <col min="1544" max="1544" width="3.28515625" customWidth="1"/>
    <col min="1545" max="1545" width="18.140625" customWidth="1"/>
    <col min="1793" max="1793" width="9.42578125" customWidth="1"/>
    <col min="1800" max="1800" width="3.28515625" customWidth="1"/>
    <col min="1801" max="1801" width="18.140625" customWidth="1"/>
    <col min="2049" max="2049" width="9.42578125" customWidth="1"/>
    <col min="2056" max="2056" width="3.28515625" customWidth="1"/>
    <col min="2057" max="2057" width="18.140625" customWidth="1"/>
    <col min="2305" max="2305" width="9.42578125" customWidth="1"/>
    <col min="2312" max="2312" width="3.28515625" customWidth="1"/>
    <col min="2313" max="2313" width="18.140625" customWidth="1"/>
    <col min="2561" max="2561" width="9.42578125" customWidth="1"/>
    <col min="2568" max="2568" width="3.28515625" customWidth="1"/>
    <col min="2569" max="2569" width="18.140625" customWidth="1"/>
    <col min="2817" max="2817" width="9.42578125" customWidth="1"/>
    <col min="2824" max="2824" width="3.28515625" customWidth="1"/>
    <col min="2825" max="2825" width="18.140625" customWidth="1"/>
    <col min="3073" max="3073" width="9.42578125" customWidth="1"/>
    <col min="3080" max="3080" width="3.28515625" customWidth="1"/>
    <col min="3081" max="3081" width="18.140625" customWidth="1"/>
    <col min="3329" max="3329" width="9.42578125" customWidth="1"/>
    <col min="3336" max="3336" width="3.28515625" customWidth="1"/>
    <col min="3337" max="3337" width="18.140625" customWidth="1"/>
    <col min="3585" max="3585" width="9.42578125" customWidth="1"/>
    <col min="3592" max="3592" width="3.28515625" customWidth="1"/>
    <col min="3593" max="3593" width="18.140625" customWidth="1"/>
    <col min="3841" max="3841" width="9.42578125" customWidth="1"/>
    <col min="3848" max="3848" width="3.28515625" customWidth="1"/>
    <col min="3849" max="3849" width="18.140625" customWidth="1"/>
    <col min="4097" max="4097" width="9.42578125" customWidth="1"/>
    <col min="4104" max="4104" width="3.28515625" customWidth="1"/>
    <col min="4105" max="4105" width="18.140625" customWidth="1"/>
    <col min="4353" max="4353" width="9.42578125" customWidth="1"/>
    <col min="4360" max="4360" width="3.28515625" customWidth="1"/>
    <col min="4361" max="4361" width="18.140625" customWidth="1"/>
    <col min="4609" max="4609" width="9.42578125" customWidth="1"/>
    <col min="4616" max="4616" width="3.28515625" customWidth="1"/>
    <col min="4617" max="4617" width="18.140625" customWidth="1"/>
    <col min="4865" max="4865" width="9.42578125" customWidth="1"/>
    <col min="4872" max="4872" width="3.28515625" customWidth="1"/>
    <col min="4873" max="4873" width="18.140625" customWidth="1"/>
    <col min="5121" max="5121" width="9.42578125" customWidth="1"/>
    <col min="5128" max="5128" width="3.28515625" customWidth="1"/>
    <col min="5129" max="5129" width="18.140625" customWidth="1"/>
    <col min="5377" max="5377" width="9.42578125" customWidth="1"/>
    <col min="5384" max="5384" width="3.28515625" customWidth="1"/>
    <col min="5385" max="5385" width="18.140625" customWidth="1"/>
    <col min="5633" max="5633" width="9.42578125" customWidth="1"/>
    <col min="5640" max="5640" width="3.28515625" customWidth="1"/>
    <col min="5641" max="5641" width="18.140625" customWidth="1"/>
    <col min="5889" max="5889" width="9.42578125" customWidth="1"/>
    <col min="5896" max="5896" width="3.28515625" customWidth="1"/>
    <col min="5897" max="5897" width="18.140625" customWidth="1"/>
    <col min="6145" max="6145" width="9.42578125" customWidth="1"/>
    <col min="6152" max="6152" width="3.28515625" customWidth="1"/>
    <col min="6153" max="6153" width="18.140625" customWidth="1"/>
    <col min="6401" max="6401" width="9.42578125" customWidth="1"/>
    <col min="6408" max="6408" width="3.28515625" customWidth="1"/>
    <col min="6409" max="6409" width="18.140625" customWidth="1"/>
    <col min="6657" max="6657" width="9.42578125" customWidth="1"/>
    <col min="6664" max="6664" width="3.28515625" customWidth="1"/>
    <col min="6665" max="6665" width="18.140625" customWidth="1"/>
    <col min="6913" max="6913" width="9.42578125" customWidth="1"/>
    <col min="6920" max="6920" width="3.28515625" customWidth="1"/>
    <col min="6921" max="6921" width="18.140625" customWidth="1"/>
    <col min="7169" max="7169" width="9.42578125" customWidth="1"/>
    <col min="7176" max="7176" width="3.28515625" customWidth="1"/>
    <col min="7177" max="7177" width="18.140625" customWidth="1"/>
    <col min="7425" max="7425" width="9.42578125" customWidth="1"/>
    <col min="7432" max="7432" width="3.28515625" customWidth="1"/>
    <col min="7433" max="7433" width="18.140625" customWidth="1"/>
    <col min="7681" max="7681" width="9.42578125" customWidth="1"/>
    <col min="7688" max="7688" width="3.28515625" customWidth="1"/>
    <col min="7689" max="7689" width="18.140625" customWidth="1"/>
    <col min="7937" max="7937" width="9.42578125" customWidth="1"/>
    <col min="7944" max="7944" width="3.28515625" customWidth="1"/>
    <col min="7945" max="7945" width="18.140625" customWidth="1"/>
    <col min="8193" max="8193" width="9.42578125" customWidth="1"/>
    <col min="8200" max="8200" width="3.28515625" customWidth="1"/>
    <col min="8201" max="8201" width="18.140625" customWidth="1"/>
    <col min="8449" max="8449" width="9.42578125" customWidth="1"/>
    <col min="8456" max="8456" width="3.28515625" customWidth="1"/>
    <col min="8457" max="8457" width="18.140625" customWidth="1"/>
    <col min="8705" max="8705" width="9.42578125" customWidth="1"/>
    <col min="8712" max="8712" width="3.28515625" customWidth="1"/>
    <col min="8713" max="8713" width="18.140625" customWidth="1"/>
    <col min="8961" max="8961" width="9.42578125" customWidth="1"/>
    <col min="8968" max="8968" width="3.28515625" customWidth="1"/>
    <col min="8969" max="8969" width="18.140625" customWidth="1"/>
    <col min="9217" max="9217" width="9.42578125" customWidth="1"/>
    <col min="9224" max="9224" width="3.28515625" customWidth="1"/>
    <col min="9225" max="9225" width="18.140625" customWidth="1"/>
    <col min="9473" max="9473" width="9.42578125" customWidth="1"/>
    <col min="9480" max="9480" width="3.28515625" customWidth="1"/>
    <col min="9481" max="9481" width="18.140625" customWidth="1"/>
    <col min="9729" max="9729" width="9.42578125" customWidth="1"/>
    <col min="9736" max="9736" width="3.28515625" customWidth="1"/>
    <col min="9737" max="9737" width="18.140625" customWidth="1"/>
    <col min="9985" max="9985" width="9.42578125" customWidth="1"/>
    <col min="9992" max="9992" width="3.28515625" customWidth="1"/>
    <col min="9993" max="9993" width="18.140625" customWidth="1"/>
    <col min="10241" max="10241" width="9.42578125" customWidth="1"/>
    <col min="10248" max="10248" width="3.28515625" customWidth="1"/>
    <col min="10249" max="10249" width="18.140625" customWidth="1"/>
    <col min="10497" max="10497" width="9.42578125" customWidth="1"/>
    <col min="10504" max="10504" width="3.28515625" customWidth="1"/>
    <col min="10505" max="10505" width="18.140625" customWidth="1"/>
    <col min="10753" max="10753" width="9.42578125" customWidth="1"/>
    <col min="10760" max="10760" width="3.28515625" customWidth="1"/>
    <col min="10761" max="10761" width="18.140625" customWidth="1"/>
    <col min="11009" max="11009" width="9.42578125" customWidth="1"/>
    <col min="11016" max="11016" width="3.28515625" customWidth="1"/>
    <col min="11017" max="11017" width="18.140625" customWidth="1"/>
    <col min="11265" max="11265" width="9.42578125" customWidth="1"/>
    <col min="11272" max="11272" width="3.28515625" customWidth="1"/>
    <col min="11273" max="11273" width="18.140625" customWidth="1"/>
    <col min="11521" max="11521" width="9.42578125" customWidth="1"/>
    <col min="11528" max="11528" width="3.28515625" customWidth="1"/>
    <col min="11529" max="11529" width="18.140625" customWidth="1"/>
    <col min="11777" max="11777" width="9.42578125" customWidth="1"/>
    <col min="11784" max="11784" width="3.28515625" customWidth="1"/>
    <col min="11785" max="11785" width="18.140625" customWidth="1"/>
    <col min="12033" max="12033" width="9.42578125" customWidth="1"/>
    <col min="12040" max="12040" width="3.28515625" customWidth="1"/>
    <col min="12041" max="12041" width="18.140625" customWidth="1"/>
    <col min="12289" max="12289" width="9.42578125" customWidth="1"/>
    <col min="12296" max="12296" width="3.28515625" customWidth="1"/>
    <col min="12297" max="12297" width="18.140625" customWidth="1"/>
    <col min="12545" max="12545" width="9.42578125" customWidth="1"/>
    <col min="12552" max="12552" width="3.28515625" customWidth="1"/>
    <col min="12553" max="12553" width="18.140625" customWidth="1"/>
    <col min="12801" max="12801" width="9.42578125" customWidth="1"/>
    <col min="12808" max="12808" width="3.28515625" customWidth="1"/>
    <col min="12809" max="12809" width="18.140625" customWidth="1"/>
    <col min="13057" max="13057" width="9.42578125" customWidth="1"/>
    <col min="13064" max="13064" width="3.28515625" customWidth="1"/>
    <col min="13065" max="13065" width="18.140625" customWidth="1"/>
    <col min="13313" max="13313" width="9.42578125" customWidth="1"/>
    <col min="13320" max="13320" width="3.28515625" customWidth="1"/>
    <col min="13321" max="13321" width="18.140625" customWidth="1"/>
    <col min="13569" max="13569" width="9.42578125" customWidth="1"/>
    <col min="13576" max="13576" width="3.28515625" customWidth="1"/>
    <col min="13577" max="13577" width="18.140625" customWidth="1"/>
    <col min="13825" max="13825" width="9.42578125" customWidth="1"/>
    <col min="13832" max="13832" width="3.28515625" customWidth="1"/>
    <col min="13833" max="13833" width="18.140625" customWidth="1"/>
    <col min="14081" max="14081" width="9.42578125" customWidth="1"/>
    <col min="14088" max="14088" width="3.28515625" customWidth="1"/>
    <col min="14089" max="14089" width="18.140625" customWidth="1"/>
    <col min="14337" max="14337" width="9.42578125" customWidth="1"/>
    <col min="14344" max="14344" width="3.28515625" customWidth="1"/>
    <col min="14345" max="14345" width="18.140625" customWidth="1"/>
    <col min="14593" max="14593" width="9.42578125" customWidth="1"/>
    <col min="14600" max="14600" width="3.28515625" customWidth="1"/>
    <col min="14601" max="14601" width="18.140625" customWidth="1"/>
    <col min="14849" max="14849" width="9.42578125" customWidth="1"/>
    <col min="14856" max="14856" width="3.28515625" customWidth="1"/>
    <col min="14857" max="14857" width="18.140625" customWidth="1"/>
    <col min="15105" max="15105" width="9.42578125" customWidth="1"/>
    <col min="15112" max="15112" width="3.28515625" customWidth="1"/>
    <col min="15113" max="15113" width="18.140625" customWidth="1"/>
    <col min="15361" max="15361" width="9.42578125" customWidth="1"/>
    <col min="15368" max="15368" width="3.28515625" customWidth="1"/>
    <col min="15369" max="15369" width="18.140625" customWidth="1"/>
    <col min="15617" max="15617" width="9.42578125" customWidth="1"/>
    <col min="15624" max="15624" width="3.28515625" customWidth="1"/>
    <col min="15625" max="15625" width="18.140625" customWidth="1"/>
    <col min="15873" max="15873" width="9.42578125" customWidth="1"/>
    <col min="15880" max="15880" width="3.28515625" customWidth="1"/>
    <col min="15881" max="15881" width="18.140625" customWidth="1"/>
    <col min="16129" max="16129" width="9.42578125" customWidth="1"/>
    <col min="16136" max="16136" width="3.28515625" customWidth="1"/>
    <col min="16137" max="16137" width="18.140625" customWidth="1"/>
  </cols>
  <sheetData>
    <row r="1" spans="1:9" ht="30" customHeight="1" x14ac:dyDescent="0.25">
      <c r="A1" s="103" t="s">
        <v>147</v>
      </c>
      <c r="B1" s="104"/>
      <c r="C1" s="104"/>
      <c r="D1" s="104"/>
      <c r="E1" s="104"/>
      <c r="F1" s="104"/>
      <c r="G1" s="104"/>
      <c r="H1" s="104"/>
      <c r="I1" s="105"/>
    </row>
    <row r="2" spans="1:9" ht="22.5" customHeight="1" x14ac:dyDescent="0.25">
      <c r="A2" s="106" t="s">
        <v>145</v>
      </c>
      <c r="B2" s="107"/>
      <c r="C2" s="107"/>
      <c r="D2" s="107"/>
      <c r="E2" s="107"/>
      <c r="F2" s="107"/>
      <c r="G2" s="107"/>
      <c r="H2" s="107"/>
      <c r="I2" s="108"/>
    </row>
    <row r="3" spans="1:9" ht="22.5" customHeight="1" x14ac:dyDescent="0.25">
      <c r="A3" s="109" t="s">
        <v>125</v>
      </c>
      <c r="B3" s="110"/>
      <c r="C3" s="110"/>
      <c r="D3" s="110"/>
      <c r="E3" s="110"/>
      <c r="F3" s="110"/>
      <c r="G3" s="110"/>
      <c r="H3" s="110"/>
      <c r="I3" s="111"/>
    </row>
    <row r="4" spans="1:9" ht="11.25" customHeight="1" x14ac:dyDescent="0.3">
      <c r="A4" s="112"/>
      <c r="B4" s="90"/>
      <c r="C4" s="90"/>
      <c r="D4" s="90"/>
      <c r="E4" s="90"/>
      <c r="F4" s="90"/>
      <c r="G4" s="90"/>
      <c r="H4" s="90"/>
      <c r="I4" s="91"/>
    </row>
    <row r="5" spans="1:9" ht="22.5" customHeight="1" x14ac:dyDescent="0.25">
      <c r="A5" s="102" t="s">
        <v>137</v>
      </c>
      <c r="B5" s="90"/>
      <c r="C5" s="90"/>
      <c r="D5" s="90"/>
      <c r="E5" s="90"/>
      <c r="F5" s="90"/>
      <c r="G5" s="90"/>
      <c r="H5" s="90"/>
      <c r="I5" s="91"/>
    </row>
    <row r="6" spans="1:9" ht="11.25" customHeight="1" x14ac:dyDescent="0.25">
      <c r="A6" s="89"/>
      <c r="B6" s="90"/>
      <c r="C6" s="90"/>
      <c r="D6" s="90"/>
      <c r="E6" s="90"/>
      <c r="F6" s="90"/>
      <c r="G6" s="90"/>
      <c r="H6" s="90"/>
      <c r="I6" s="91"/>
    </row>
    <row r="7" spans="1:9" ht="22.5" customHeight="1" x14ac:dyDescent="0.25">
      <c r="A7" s="99"/>
      <c r="B7" s="100"/>
      <c r="C7" s="100"/>
      <c r="D7" s="100"/>
      <c r="E7" s="100"/>
      <c r="F7" s="100"/>
      <c r="G7" s="100"/>
      <c r="H7" s="100"/>
      <c r="I7" s="101"/>
    </row>
    <row r="8" spans="1:9" ht="22.5" customHeight="1" x14ac:dyDescent="0.25">
      <c r="A8" s="102" t="s">
        <v>136</v>
      </c>
      <c r="B8" s="90"/>
      <c r="C8" s="90"/>
      <c r="D8" s="90"/>
      <c r="E8" s="90"/>
      <c r="F8" s="90"/>
      <c r="G8" s="90"/>
      <c r="H8" s="90"/>
      <c r="I8" s="91"/>
    </row>
    <row r="9" spans="1:9" ht="22.5" customHeight="1" x14ac:dyDescent="0.25">
      <c r="A9" s="22" t="s">
        <v>126</v>
      </c>
      <c r="B9" s="96" t="s">
        <v>128</v>
      </c>
      <c r="C9" s="97"/>
      <c r="D9" s="97"/>
      <c r="E9" s="97"/>
      <c r="F9" s="97"/>
      <c r="G9" s="97"/>
      <c r="H9" s="23"/>
      <c r="I9" s="19">
        <f>'Atyp 1 NP'!K24</f>
        <v>0</v>
      </c>
    </row>
    <row r="10" spans="1:9" ht="22.5" customHeight="1" x14ac:dyDescent="0.25">
      <c r="A10" s="24"/>
      <c r="B10" s="96" t="s">
        <v>130</v>
      </c>
      <c r="C10" s="97"/>
      <c r="D10" s="97"/>
      <c r="E10" s="97"/>
      <c r="F10" s="97"/>
      <c r="G10" s="97"/>
      <c r="H10" s="23"/>
      <c r="I10" s="18">
        <v>0</v>
      </c>
    </row>
    <row r="11" spans="1:9" ht="22.5" customHeight="1" x14ac:dyDescent="0.25">
      <c r="A11" s="24" t="s">
        <v>127</v>
      </c>
      <c r="B11" s="98" t="s">
        <v>129</v>
      </c>
      <c r="C11" s="97"/>
      <c r="D11" s="97"/>
      <c r="E11" s="97"/>
      <c r="F11" s="97"/>
      <c r="G11" s="97"/>
      <c r="H11" s="25"/>
      <c r="I11" s="20">
        <f>'Atyp 2NP'!H52</f>
        <v>0</v>
      </c>
    </row>
    <row r="12" spans="1:9" ht="22.5" customHeight="1" x14ac:dyDescent="0.25">
      <c r="A12" s="22"/>
      <c r="B12" s="96" t="s">
        <v>131</v>
      </c>
      <c r="C12" s="97"/>
      <c r="D12" s="97"/>
      <c r="E12" s="97"/>
      <c r="F12" s="97"/>
      <c r="G12" s="97"/>
      <c r="H12" s="23"/>
      <c r="I12" s="18">
        <v>0</v>
      </c>
    </row>
    <row r="13" spans="1:9" ht="11.25" customHeight="1" x14ac:dyDescent="0.3">
      <c r="A13" s="92"/>
      <c r="B13" s="90"/>
      <c r="C13" s="90"/>
      <c r="D13" s="90"/>
      <c r="E13" s="90"/>
      <c r="F13" s="90"/>
      <c r="G13" s="93"/>
      <c r="H13" s="26"/>
      <c r="I13" s="15"/>
    </row>
    <row r="14" spans="1:9" ht="22.5" customHeight="1" x14ac:dyDescent="0.25">
      <c r="A14" s="94" t="s">
        <v>123</v>
      </c>
      <c r="B14" s="90"/>
      <c r="C14" s="90"/>
      <c r="D14" s="90"/>
      <c r="E14" s="90"/>
      <c r="F14" s="90"/>
      <c r="G14" s="93"/>
      <c r="H14" s="27"/>
      <c r="I14" s="21">
        <f>SUM(A7:I12)</f>
        <v>0</v>
      </c>
    </row>
    <row r="15" spans="1:9" ht="11.25" customHeight="1" x14ac:dyDescent="0.3">
      <c r="A15" s="95"/>
      <c r="B15" s="90"/>
      <c r="C15" s="90"/>
      <c r="D15" s="90"/>
      <c r="E15" s="90"/>
      <c r="F15" s="90"/>
      <c r="G15" s="93"/>
      <c r="H15" s="27"/>
      <c r="I15" s="21"/>
    </row>
    <row r="16" spans="1:9" ht="22.5" customHeight="1" x14ac:dyDescent="0.3">
      <c r="A16" s="95" t="s">
        <v>124</v>
      </c>
      <c r="B16" s="90"/>
      <c r="C16" s="90"/>
      <c r="D16" s="90"/>
      <c r="E16" s="90"/>
      <c r="F16" s="90"/>
      <c r="G16" s="93"/>
      <c r="H16" s="28"/>
      <c r="I16" s="30">
        <f>I14*0.21</f>
        <v>0</v>
      </c>
    </row>
    <row r="17" spans="1:11" ht="11.25" customHeight="1" x14ac:dyDescent="0.3">
      <c r="A17" s="92"/>
      <c r="B17" s="90"/>
      <c r="C17" s="90"/>
      <c r="D17" s="90"/>
      <c r="E17" s="90"/>
      <c r="F17" s="90"/>
      <c r="G17" s="93"/>
      <c r="H17" s="26"/>
      <c r="I17" s="15"/>
    </row>
    <row r="18" spans="1:11" ht="30" customHeight="1" thickBot="1" x14ac:dyDescent="0.3">
      <c r="A18" s="87" t="s">
        <v>146</v>
      </c>
      <c r="B18" s="88"/>
      <c r="C18" s="88"/>
      <c r="D18" s="88"/>
      <c r="E18" s="88"/>
      <c r="F18" s="88"/>
      <c r="G18" s="88"/>
      <c r="H18" s="29"/>
      <c r="I18" s="17">
        <f>I14+I16</f>
        <v>0</v>
      </c>
    </row>
    <row r="19" spans="1:11" ht="21" x14ac:dyDescent="0.35">
      <c r="A19" s="11"/>
      <c r="H19" s="11"/>
      <c r="I19" s="16"/>
    </row>
    <row r="20" spans="1:11" ht="21" x14ac:dyDescent="0.35">
      <c r="A20" s="11"/>
      <c r="H20" s="11"/>
      <c r="I20" s="16"/>
    </row>
    <row r="21" spans="1:11" ht="21" x14ac:dyDescent="0.35">
      <c r="A21" s="11"/>
      <c r="B21" s="11"/>
      <c r="C21" s="11"/>
      <c r="D21" s="11"/>
      <c r="E21" s="11"/>
      <c r="F21" s="11"/>
      <c r="G21" s="11"/>
      <c r="H21" s="11"/>
      <c r="I21" s="13"/>
    </row>
    <row r="22" spans="1:11" ht="21" x14ac:dyDescent="0.35">
      <c r="A22" s="11"/>
      <c r="B22" s="11"/>
      <c r="C22" s="11"/>
      <c r="D22" s="11"/>
      <c r="E22" s="11"/>
      <c r="F22" s="11"/>
      <c r="G22" s="11"/>
      <c r="H22" s="11"/>
      <c r="I22" s="13"/>
    </row>
    <row r="23" spans="1:11" ht="21" x14ac:dyDescent="0.25">
      <c r="A23" s="14" t="s">
        <v>132</v>
      </c>
      <c r="B23" s="14"/>
      <c r="C23" s="14"/>
      <c r="D23" s="14"/>
      <c r="E23" s="14"/>
      <c r="F23" s="14"/>
      <c r="G23" s="14"/>
      <c r="H23" s="14"/>
      <c r="I23" s="13"/>
    </row>
    <row r="24" spans="1:11" ht="21" x14ac:dyDescent="0.25">
      <c r="A24" s="14"/>
      <c r="B24" s="14"/>
      <c r="C24" s="14"/>
      <c r="D24" s="14"/>
      <c r="E24" s="14"/>
      <c r="F24" s="14"/>
      <c r="G24" s="14"/>
      <c r="H24" s="14"/>
      <c r="I24" s="13"/>
    </row>
    <row r="25" spans="1:11" ht="21" x14ac:dyDescent="0.25">
      <c r="A25" s="14"/>
      <c r="B25" s="14"/>
      <c r="C25" s="14"/>
      <c r="D25" s="14"/>
      <c r="E25" s="14"/>
      <c r="F25" s="14"/>
      <c r="G25" s="14"/>
      <c r="H25" s="14"/>
      <c r="I25" s="13"/>
    </row>
    <row r="26" spans="1:11" ht="21" x14ac:dyDescent="0.25">
      <c r="A26" s="14"/>
      <c r="B26" s="14"/>
      <c r="C26" s="14"/>
      <c r="D26" s="14"/>
      <c r="E26" s="14"/>
      <c r="F26" s="14"/>
      <c r="G26" s="14"/>
      <c r="H26" s="14"/>
      <c r="I26" s="13"/>
      <c r="K26" s="12"/>
    </row>
    <row r="27" spans="1:11" ht="21" x14ac:dyDescent="0.25">
      <c r="A27" s="14"/>
      <c r="B27" s="14"/>
      <c r="C27" s="14"/>
      <c r="D27" s="14"/>
      <c r="E27" s="14"/>
      <c r="F27" s="14"/>
      <c r="G27" s="14"/>
      <c r="H27" s="14"/>
      <c r="I27" s="13"/>
    </row>
    <row r="28" spans="1:11" ht="21" x14ac:dyDescent="0.25">
      <c r="A28" s="14"/>
      <c r="B28" s="14"/>
      <c r="C28" s="14"/>
      <c r="D28" s="14"/>
      <c r="E28" s="14"/>
      <c r="F28" s="14"/>
      <c r="G28" s="14"/>
      <c r="H28" s="14"/>
      <c r="I28" s="13"/>
    </row>
    <row r="29" spans="1:11" ht="21" x14ac:dyDescent="0.35">
      <c r="A29" s="11"/>
      <c r="B29" s="11"/>
      <c r="C29" s="11"/>
      <c r="D29" s="11"/>
      <c r="E29" s="11"/>
      <c r="F29" s="11"/>
      <c r="G29" s="11"/>
      <c r="H29" s="11"/>
      <c r="I29" s="13"/>
    </row>
  </sheetData>
  <mergeCells count="18">
    <mergeCell ref="A1:I1"/>
    <mergeCell ref="A2:I2"/>
    <mergeCell ref="A3:I3"/>
    <mergeCell ref="A4:I4"/>
    <mergeCell ref="A5:I5"/>
    <mergeCell ref="A18:G18"/>
    <mergeCell ref="A6:I6"/>
    <mergeCell ref="A17:G17"/>
    <mergeCell ref="A13:G13"/>
    <mergeCell ref="A14:G14"/>
    <mergeCell ref="A16:G16"/>
    <mergeCell ref="A15:G15"/>
    <mergeCell ref="B9:G9"/>
    <mergeCell ref="B10:G10"/>
    <mergeCell ref="B11:G11"/>
    <mergeCell ref="B12:G12"/>
    <mergeCell ref="A7:I7"/>
    <mergeCell ref="A8:I8"/>
  </mergeCells>
  <pageMargins left="0.78740157480314965" right="0.78740157480314965" top="0.78740157480314965" bottom="0.78740157480314965" header="0.31496062992125984" footer="0.31496062992125984"/>
  <pageSetup paperSize="9" scale="8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L24"/>
  <sheetViews>
    <sheetView zoomScaleNormal="100" workbookViewId="0">
      <pane ySplit="2" topLeftCell="A3" activePane="bottomLeft" state="frozen"/>
      <selection pane="bottomLeft" activeCell="J5" sqref="J5"/>
    </sheetView>
  </sheetViews>
  <sheetFormatPr defaultColWidth="8.85546875" defaultRowHeight="15" x14ac:dyDescent="0.25"/>
  <cols>
    <col min="1" max="1" width="9.42578125" style="8" customWidth="1"/>
    <col min="2" max="2" width="34.28515625" style="6" customWidth="1"/>
    <col min="3" max="3" width="28.7109375" style="6" customWidth="1"/>
    <col min="4" max="4" width="7" style="31" customWidth="1"/>
    <col min="5" max="5" width="17.140625" style="31" customWidth="1"/>
    <col min="6" max="6" width="7.140625" style="6" customWidth="1"/>
    <col min="7" max="8" width="8.5703125" style="6" customWidth="1"/>
    <col min="9" max="9" width="35.7109375" style="7" customWidth="1"/>
    <col min="10" max="10" width="13" style="33" customWidth="1"/>
    <col min="11" max="11" width="15.5703125" style="33" customWidth="1"/>
    <col min="12" max="12" width="28.5703125" style="7" customWidth="1"/>
    <col min="13" max="16384" width="8.85546875" style="6"/>
  </cols>
  <sheetData>
    <row r="1" spans="1:12" s="1" customFormat="1" ht="14.45" customHeight="1" x14ac:dyDescent="0.25">
      <c r="A1" s="121" t="s">
        <v>48</v>
      </c>
      <c r="B1" s="123"/>
      <c r="C1" s="117" t="s">
        <v>0</v>
      </c>
      <c r="D1" s="117" t="s">
        <v>5</v>
      </c>
      <c r="E1" s="123" t="s">
        <v>6</v>
      </c>
      <c r="F1" s="116" t="s">
        <v>47</v>
      </c>
      <c r="G1" s="116"/>
      <c r="H1" s="116"/>
      <c r="I1" s="117" t="s">
        <v>1</v>
      </c>
      <c r="J1" s="119" t="s">
        <v>141</v>
      </c>
      <c r="K1" s="119" t="s">
        <v>142</v>
      </c>
      <c r="L1" s="61"/>
    </row>
    <row r="2" spans="1:12" s="1" customFormat="1" ht="30" x14ac:dyDescent="0.25">
      <c r="A2" s="122"/>
      <c r="B2" s="124"/>
      <c r="C2" s="118"/>
      <c r="D2" s="118"/>
      <c r="E2" s="124"/>
      <c r="F2" s="62" t="s">
        <v>18</v>
      </c>
      <c r="G2" s="62" t="s">
        <v>19</v>
      </c>
      <c r="H2" s="62" t="s">
        <v>42</v>
      </c>
      <c r="I2" s="118"/>
      <c r="J2" s="120"/>
      <c r="K2" s="120"/>
      <c r="L2" s="63" t="s">
        <v>2</v>
      </c>
    </row>
    <row r="3" spans="1:12" s="1" customFormat="1" x14ac:dyDescent="0.25">
      <c r="A3" s="64" t="s">
        <v>3</v>
      </c>
      <c r="B3" s="65" t="s">
        <v>4</v>
      </c>
      <c r="C3" s="66"/>
      <c r="D3" s="67"/>
      <c r="E3" s="68"/>
      <c r="F3" s="66"/>
      <c r="G3" s="66"/>
      <c r="H3" s="66"/>
      <c r="I3" s="66"/>
      <c r="J3" s="83"/>
      <c r="K3" s="83"/>
      <c r="L3" s="69"/>
    </row>
    <row r="4" spans="1:12" x14ac:dyDescent="0.25">
      <c r="A4" s="64" t="s">
        <v>7</v>
      </c>
      <c r="B4" s="65" t="s">
        <v>12</v>
      </c>
      <c r="C4" s="70"/>
      <c r="D4" s="71"/>
      <c r="E4" s="71"/>
      <c r="F4" s="70"/>
      <c r="G4" s="70"/>
      <c r="H4" s="70"/>
      <c r="I4" s="72"/>
      <c r="J4" s="84"/>
      <c r="K4" s="84"/>
      <c r="L4" s="73"/>
    </row>
    <row r="5" spans="1:12" ht="190.5" customHeight="1" x14ac:dyDescent="0.25">
      <c r="A5" s="74" t="s">
        <v>7</v>
      </c>
      <c r="B5" s="9" t="s">
        <v>104</v>
      </c>
      <c r="C5" s="9" t="s">
        <v>113</v>
      </c>
      <c r="D5" s="32">
        <v>1</v>
      </c>
      <c r="E5" s="32"/>
      <c r="F5" s="9"/>
      <c r="G5" s="9"/>
      <c r="H5" s="9"/>
      <c r="I5" s="10" t="s">
        <v>117</v>
      </c>
      <c r="J5" s="48">
        <v>0</v>
      </c>
      <c r="K5" s="48">
        <f>D5*J5</f>
        <v>0</v>
      </c>
      <c r="L5" s="75"/>
    </row>
    <row r="6" spans="1:12" ht="115.15" customHeight="1" x14ac:dyDescent="0.25">
      <c r="A6" s="74" t="s">
        <v>7</v>
      </c>
      <c r="B6" s="9"/>
      <c r="C6" s="9" t="s">
        <v>105</v>
      </c>
      <c r="D6" s="32">
        <v>1</v>
      </c>
      <c r="E6" s="32"/>
      <c r="F6" s="9"/>
      <c r="G6" s="9"/>
      <c r="H6" s="9"/>
      <c r="I6" s="10" t="s">
        <v>64</v>
      </c>
      <c r="J6" s="48">
        <v>0</v>
      </c>
      <c r="K6" s="48">
        <f>D6*J6</f>
        <v>0</v>
      </c>
      <c r="L6" s="75"/>
    </row>
    <row r="7" spans="1:12" ht="243" customHeight="1" x14ac:dyDescent="0.25">
      <c r="A7" s="74" t="s">
        <v>7</v>
      </c>
      <c r="B7" s="10"/>
      <c r="C7" s="10" t="s">
        <v>107</v>
      </c>
      <c r="D7" s="58">
        <v>2</v>
      </c>
      <c r="E7" s="58" t="s">
        <v>49</v>
      </c>
      <c r="F7" s="10"/>
      <c r="G7" s="10"/>
      <c r="H7" s="10"/>
      <c r="I7" s="10" t="s">
        <v>106</v>
      </c>
      <c r="J7" s="55">
        <v>0</v>
      </c>
      <c r="K7" s="55">
        <f>D7*J7</f>
        <v>0</v>
      </c>
      <c r="L7" s="75"/>
    </row>
    <row r="8" spans="1:12" x14ac:dyDescent="0.25">
      <c r="A8" s="64" t="s">
        <v>9</v>
      </c>
      <c r="B8" s="65" t="s">
        <v>14</v>
      </c>
      <c r="C8" s="70"/>
      <c r="D8" s="71"/>
      <c r="E8" s="71"/>
      <c r="F8" s="70"/>
      <c r="G8" s="70"/>
      <c r="H8" s="76"/>
      <c r="I8" s="77"/>
      <c r="J8" s="85"/>
      <c r="K8" s="85"/>
      <c r="L8" s="78"/>
    </row>
    <row r="9" spans="1:12" x14ac:dyDescent="0.25">
      <c r="A9" s="64" t="s">
        <v>8</v>
      </c>
      <c r="B9" s="65" t="s">
        <v>13</v>
      </c>
      <c r="C9" s="70"/>
      <c r="D9" s="71"/>
      <c r="E9" s="71"/>
      <c r="F9" s="70"/>
      <c r="G9" s="70"/>
      <c r="H9" s="70"/>
      <c r="I9" s="72"/>
      <c r="J9" s="84"/>
      <c r="K9" s="84"/>
      <c r="L9" s="79"/>
    </row>
    <row r="10" spans="1:12" ht="135" customHeight="1" x14ac:dyDescent="0.25">
      <c r="A10" s="74" t="s">
        <v>8</v>
      </c>
      <c r="B10" s="9"/>
      <c r="C10" s="9" t="s">
        <v>111</v>
      </c>
      <c r="D10" s="32">
        <v>20</v>
      </c>
      <c r="E10" s="32" t="s">
        <v>118</v>
      </c>
      <c r="F10" s="9"/>
      <c r="G10" s="9"/>
      <c r="H10" s="9"/>
      <c r="I10" s="10" t="s">
        <v>119</v>
      </c>
      <c r="J10" s="48">
        <v>0</v>
      </c>
      <c r="K10" s="48">
        <f t="shared" ref="K10:K22" si="0">D10*J10</f>
        <v>0</v>
      </c>
      <c r="L10" s="75"/>
    </row>
    <row r="11" spans="1:12" ht="116.65" customHeight="1" x14ac:dyDescent="0.25">
      <c r="A11" s="74" t="s">
        <v>8</v>
      </c>
      <c r="B11" s="9"/>
      <c r="C11" s="9" t="s">
        <v>110</v>
      </c>
      <c r="D11" s="32">
        <v>1</v>
      </c>
      <c r="E11" s="32"/>
      <c r="F11" s="9"/>
      <c r="G11" s="9"/>
      <c r="H11" s="9"/>
      <c r="I11" s="10" t="s">
        <v>64</v>
      </c>
      <c r="J11" s="48">
        <v>0</v>
      </c>
      <c r="K11" s="48">
        <f t="shared" si="0"/>
        <v>0</v>
      </c>
      <c r="L11" s="75"/>
    </row>
    <row r="12" spans="1:12" ht="248.45" customHeight="1" x14ac:dyDescent="0.25">
      <c r="A12" s="74" t="s">
        <v>8</v>
      </c>
      <c r="B12" s="10"/>
      <c r="C12" s="10" t="s">
        <v>108</v>
      </c>
      <c r="D12" s="58">
        <v>1</v>
      </c>
      <c r="E12" s="58" t="s">
        <v>49</v>
      </c>
      <c r="F12" s="10"/>
      <c r="G12" s="10"/>
      <c r="H12" s="10"/>
      <c r="I12" s="10" t="s">
        <v>106</v>
      </c>
      <c r="J12" s="55">
        <v>0</v>
      </c>
      <c r="K12" s="55">
        <f t="shared" si="0"/>
        <v>0</v>
      </c>
      <c r="L12" s="75"/>
    </row>
    <row r="13" spans="1:12" s="7" customFormat="1" ht="273.60000000000002" customHeight="1" x14ac:dyDescent="0.25">
      <c r="A13" s="74" t="s">
        <v>8</v>
      </c>
      <c r="B13" s="10"/>
      <c r="C13" s="10" t="s">
        <v>109</v>
      </c>
      <c r="D13" s="58">
        <v>1</v>
      </c>
      <c r="E13" s="58" t="s">
        <v>50</v>
      </c>
      <c r="F13" s="10"/>
      <c r="G13" s="10"/>
      <c r="H13" s="10"/>
      <c r="I13" s="10" t="s">
        <v>51</v>
      </c>
      <c r="J13" s="55">
        <v>0</v>
      </c>
      <c r="K13" s="55">
        <f t="shared" si="0"/>
        <v>0</v>
      </c>
      <c r="L13" s="75"/>
    </row>
    <row r="14" spans="1:12" ht="148.9" customHeight="1" x14ac:dyDescent="0.25">
      <c r="A14" s="74" t="s">
        <v>8</v>
      </c>
      <c r="B14" s="9"/>
      <c r="C14" s="9" t="s">
        <v>114</v>
      </c>
      <c r="D14" s="32">
        <v>3</v>
      </c>
      <c r="E14" s="32"/>
      <c r="F14" s="9"/>
      <c r="G14" s="9"/>
      <c r="H14" s="9"/>
      <c r="I14" s="10" t="s">
        <v>64</v>
      </c>
      <c r="J14" s="48">
        <v>0</v>
      </c>
      <c r="K14" s="48">
        <f t="shared" si="0"/>
        <v>0</v>
      </c>
      <c r="L14" s="80"/>
    </row>
    <row r="15" spans="1:12" x14ac:dyDescent="0.25">
      <c r="A15" s="64" t="s">
        <v>9</v>
      </c>
      <c r="B15" s="65" t="s">
        <v>16</v>
      </c>
      <c r="C15" s="70"/>
      <c r="D15" s="71"/>
      <c r="E15" s="71"/>
      <c r="F15" s="70"/>
      <c r="G15" s="70"/>
      <c r="H15" s="65"/>
      <c r="I15" s="72"/>
      <c r="J15" s="84"/>
      <c r="K15" s="84">
        <f t="shared" si="0"/>
        <v>0</v>
      </c>
      <c r="L15" s="73"/>
    </row>
    <row r="16" spans="1:12" x14ac:dyDescent="0.25">
      <c r="A16" s="64" t="s">
        <v>10</v>
      </c>
      <c r="B16" s="65" t="s">
        <v>15</v>
      </c>
      <c r="C16" s="70"/>
      <c r="D16" s="71"/>
      <c r="E16" s="71"/>
      <c r="F16" s="70"/>
      <c r="G16" s="70"/>
      <c r="H16" s="70"/>
      <c r="I16" s="72"/>
      <c r="J16" s="84"/>
      <c r="K16" s="84">
        <f t="shared" si="0"/>
        <v>0</v>
      </c>
      <c r="L16" s="73"/>
    </row>
    <row r="17" spans="1:12" x14ac:dyDescent="0.25">
      <c r="A17" s="64" t="s">
        <v>11</v>
      </c>
      <c r="B17" s="65" t="s">
        <v>17</v>
      </c>
      <c r="C17" s="70"/>
      <c r="D17" s="71"/>
      <c r="E17" s="71"/>
      <c r="F17" s="70"/>
      <c r="G17" s="70"/>
      <c r="H17" s="65"/>
      <c r="I17" s="72"/>
      <c r="J17" s="84"/>
      <c r="K17" s="84">
        <f t="shared" si="0"/>
        <v>0</v>
      </c>
      <c r="L17" s="73"/>
    </row>
    <row r="18" spans="1:12" x14ac:dyDescent="0.25">
      <c r="A18" s="64" t="s">
        <v>120</v>
      </c>
      <c r="B18" s="65" t="s">
        <v>20</v>
      </c>
      <c r="C18" s="70"/>
      <c r="D18" s="71"/>
      <c r="E18" s="71"/>
      <c r="F18" s="70"/>
      <c r="G18" s="70"/>
      <c r="H18" s="70"/>
      <c r="I18" s="72"/>
      <c r="J18" s="84"/>
      <c r="K18" s="84">
        <f t="shared" si="0"/>
        <v>0</v>
      </c>
      <c r="L18" s="73"/>
    </row>
    <row r="19" spans="1:12" x14ac:dyDescent="0.25">
      <c r="A19" s="64"/>
      <c r="B19" s="65" t="s">
        <v>21</v>
      </c>
      <c r="C19" s="70"/>
      <c r="D19" s="71"/>
      <c r="E19" s="71"/>
      <c r="F19" s="70"/>
      <c r="G19" s="70"/>
      <c r="H19" s="70"/>
      <c r="I19" s="72"/>
      <c r="J19" s="84"/>
      <c r="K19" s="84">
        <f t="shared" si="0"/>
        <v>0</v>
      </c>
      <c r="L19" s="73"/>
    </row>
    <row r="20" spans="1:12" x14ac:dyDescent="0.25">
      <c r="A20" s="74"/>
      <c r="B20" s="9"/>
      <c r="C20" s="9"/>
      <c r="D20" s="32"/>
      <c r="E20" s="32"/>
      <c r="F20" s="9"/>
      <c r="G20" s="9"/>
      <c r="H20" s="9"/>
      <c r="I20" s="10"/>
      <c r="J20" s="48"/>
      <c r="K20" s="48">
        <f t="shared" si="0"/>
        <v>0</v>
      </c>
      <c r="L20" s="80"/>
    </row>
    <row r="21" spans="1:12" x14ac:dyDescent="0.25">
      <c r="A21" s="81"/>
      <c r="B21" s="70" t="s">
        <v>22</v>
      </c>
      <c r="C21" s="70"/>
      <c r="D21" s="71"/>
      <c r="E21" s="71"/>
      <c r="F21" s="70"/>
      <c r="G21" s="70"/>
      <c r="H21" s="70"/>
      <c r="I21" s="72"/>
      <c r="J21" s="84"/>
      <c r="K21" s="84">
        <f t="shared" si="0"/>
        <v>0</v>
      </c>
      <c r="L21" s="73"/>
    </row>
    <row r="22" spans="1:12" x14ac:dyDescent="0.25">
      <c r="A22" s="74"/>
      <c r="B22" s="9"/>
      <c r="C22" s="9"/>
      <c r="D22" s="32"/>
      <c r="E22" s="32"/>
      <c r="F22" s="9"/>
      <c r="G22" s="9"/>
      <c r="H22" s="9"/>
      <c r="I22" s="10"/>
      <c r="J22" s="48"/>
      <c r="K22" s="48">
        <f t="shared" si="0"/>
        <v>0</v>
      </c>
      <c r="L22" s="80"/>
    </row>
    <row r="23" spans="1:12" x14ac:dyDescent="0.25">
      <c r="A23" s="74"/>
      <c r="B23" s="9"/>
      <c r="C23" s="9"/>
      <c r="D23" s="32"/>
      <c r="E23" s="32"/>
      <c r="F23" s="9"/>
      <c r="G23" s="9"/>
      <c r="H23" s="9"/>
      <c r="I23" s="10"/>
      <c r="J23" s="48"/>
      <c r="K23" s="48"/>
      <c r="L23" s="80"/>
    </row>
    <row r="24" spans="1:12" ht="22.5" customHeight="1" thickBot="1" x14ac:dyDescent="0.3">
      <c r="A24" s="113" t="s">
        <v>140</v>
      </c>
      <c r="B24" s="114"/>
      <c r="C24" s="114"/>
      <c r="D24" s="114"/>
      <c r="E24" s="114"/>
      <c r="F24" s="114"/>
      <c r="G24" s="114"/>
      <c r="H24" s="114"/>
      <c r="I24" s="114"/>
      <c r="J24" s="115"/>
      <c r="K24" s="86">
        <f>SUM(K4:K22)</f>
        <v>0</v>
      </c>
      <c r="L24" s="82"/>
    </row>
  </sheetData>
  <autoFilter ref="A1:L4">
    <filterColumn colId="5" showButton="0"/>
    <filterColumn colId="6" showButton="0"/>
  </autoFilter>
  <mergeCells count="10">
    <mergeCell ref="A24:J24"/>
    <mergeCell ref="F1:H1"/>
    <mergeCell ref="I1:I2"/>
    <mergeCell ref="J1:J2"/>
    <mergeCell ref="K1:K2"/>
    <mergeCell ref="A1:A2"/>
    <mergeCell ref="B1:B2"/>
    <mergeCell ref="C1:C2"/>
    <mergeCell ref="D1:D2"/>
    <mergeCell ref="E1:E2"/>
  </mergeCells>
  <pageMargins left="0.70866141732283472" right="0.70866141732283472" top="0.78740157480314965" bottom="0.78740157480314965" header="0.31496062992125984" footer="0.31496062992125984"/>
  <pageSetup paperSize="9" scale="50" fitToHeight="4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I52"/>
  <sheetViews>
    <sheetView tabSelected="1" zoomScaleNormal="94" workbookViewId="0">
      <pane ySplit="2" topLeftCell="A3" activePane="bottomLeft" state="frozen"/>
      <selection pane="bottomLeft" activeCell="H6" sqref="H6"/>
    </sheetView>
  </sheetViews>
  <sheetFormatPr defaultColWidth="8.85546875" defaultRowHeight="15" x14ac:dyDescent="0.25"/>
  <cols>
    <col min="1" max="1" width="10" style="2" customWidth="1"/>
    <col min="2" max="2" width="34.28515625" style="1" customWidth="1"/>
    <col min="3" max="3" width="42.85546875" style="3" customWidth="1"/>
    <col min="4" max="4" width="8.5703125" style="31" customWidth="1"/>
    <col min="5" max="5" width="17.140625" style="31" customWidth="1"/>
    <col min="6" max="6" width="44.42578125" style="3" customWidth="1"/>
    <col min="7" max="8" width="12.85546875" style="33" customWidth="1"/>
    <col min="9" max="9" width="34.28515625" style="1" customWidth="1"/>
    <col min="10" max="16384" width="8.85546875" style="1"/>
  </cols>
  <sheetData>
    <row r="1" spans="1:9" x14ac:dyDescent="0.25">
      <c r="A1" s="121" t="s">
        <v>48</v>
      </c>
      <c r="B1" s="123"/>
      <c r="C1" s="117" t="s">
        <v>0</v>
      </c>
      <c r="D1" s="117" t="s">
        <v>5</v>
      </c>
      <c r="E1" s="123" t="s">
        <v>6</v>
      </c>
      <c r="F1" s="117" t="s">
        <v>133</v>
      </c>
      <c r="G1" s="119" t="s">
        <v>143</v>
      </c>
      <c r="H1" s="119" t="s">
        <v>144</v>
      </c>
      <c r="I1" s="127" t="s">
        <v>134</v>
      </c>
    </row>
    <row r="2" spans="1:9" ht="18.75" customHeight="1" x14ac:dyDescent="0.25">
      <c r="A2" s="122"/>
      <c r="B2" s="124"/>
      <c r="C2" s="118"/>
      <c r="D2" s="118"/>
      <c r="E2" s="124"/>
      <c r="F2" s="118"/>
      <c r="G2" s="120"/>
      <c r="H2" s="120"/>
      <c r="I2" s="128"/>
    </row>
    <row r="3" spans="1:9" x14ac:dyDescent="0.25">
      <c r="A3" s="34" t="s">
        <v>23</v>
      </c>
      <c r="B3" s="35" t="s">
        <v>24</v>
      </c>
      <c r="C3" s="36"/>
      <c r="D3" s="37"/>
      <c r="E3" s="37"/>
      <c r="F3" s="36"/>
      <c r="G3" s="38"/>
      <c r="H3" s="38"/>
      <c r="I3" s="39"/>
    </row>
    <row r="4" spans="1:9" x14ac:dyDescent="0.25">
      <c r="A4" s="34" t="s">
        <v>25</v>
      </c>
      <c r="B4" s="35" t="s">
        <v>26</v>
      </c>
      <c r="C4" s="40"/>
      <c r="D4" s="41"/>
      <c r="E4" s="41"/>
      <c r="F4" s="40"/>
      <c r="G4" s="42"/>
      <c r="H4" s="42"/>
      <c r="I4" s="43"/>
    </row>
    <row r="5" spans="1:9" ht="124.5" customHeight="1" x14ac:dyDescent="0.25">
      <c r="A5" s="44">
        <v>125</v>
      </c>
      <c r="B5" s="4"/>
      <c r="C5" s="45" t="s">
        <v>81</v>
      </c>
      <c r="D5" s="32">
        <v>1</v>
      </c>
      <c r="E5" s="32"/>
      <c r="F5" s="46" t="s">
        <v>64</v>
      </c>
      <c r="G5" s="47">
        <v>0</v>
      </c>
      <c r="H5" s="48">
        <f>D5*G5</f>
        <v>0</v>
      </c>
      <c r="I5" s="49"/>
    </row>
    <row r="6" spans="1:9" ht="65.650000000000006" customHeight="1" x14ac:dyDescent="0.25">
      <c r="A6" s="44">
        <v>125</v>
      </c>
      <c r="B6" s="4"/>
      <c r="C6" s="45" t="s">
        <v>82</v>
      </c>
      <c r="D6" s="32">
        <v>20</v>
      </c>
      <c r="E6" s="32" t="s">
        <v>61</v>
      </c>
      <c r="F6" s="45" t="s">
        <v>63</v>
      </c>
      <c r="G6" s="47">
        <v>0</v>
      </c>
      <c r="H6" s="48">
        <f>D6*G6</f>
        <v>0</v>
      </c>
      <c r="I6" s="49"/>
    </row>
    <row r="7" spans="1:9" ht="118.9" customHeight="1" x14ac:dyDescent="0.25">
      <c r="A7" s="44">
        <v>125</v>
      </c>
      <c r="B7" s="4"/>
      <c r="C7" s="45" t="s">
        <v>83</v>
      </c>
      <c r="D7" s="32">
        <v>1</v>
      </c>
      <c r="E7" s="32" t="s">
        <v>43</v>
      </c>
      <c r="F7" s="46" t="s">
        <v>64</v>
      </c>
      <c r="G7" s="48">
        <v>0</v>
      </c>
      <c r="H7" s="50">
        <f>D7*G7</f>
        <v>0</v>
      </c>
      <c r="I7" s="49"/>
    </row>
    <row r="8" spans="1:9" ht="157.9" customHeight="1" x14ac:dyDescent="0.25">
      <c r="A8" s="44">
        <v>125</v>
      </c>
      <c r="B8" s="4"/>
      <c r="C8" s="45" t="s">
        <v>79</v>
      </c>
      <c r="D8" s="32">
        <v>3</v>
      </c>
      <c r="E8" s="32" t="s">
        <v>76</v>
      </c>
      <c r="F8" s="45" t="s">
        <v>75</v>
      </c>
      <c r="G8" s="48">
        <v>0</v>
      </c>
      <c r="H8" s="48">
        <f>D8*G8</f>
        <v>0</v>
      </c>
      <c r="I8" s="51"/>
    </row>
    <row r="9" spans="1:9" ht="138" customHeight="1" x14ac:dyDescent="0.25">
      <c r="A9" s="44">
        <v>125</v>
      </c>
      <c r="B9" s="4"/>
      <c r="C9" s="45" t="s">
        <v>80</v>
      </c>
      <c r="D9" s="32">
        <v>6</v>
      </c>
      <c r="E9" s="32" t="s">
        <v>78</v>
      </c>
      <c r="F9" s="46" t="s">
        <v>77</v>
      </c>
      <c r="G9" s="48">
        <v>0</v>
      </c>
      <c r="H9" s="48">
        <f>D9*G9</f>
        <v>0</v>
      </c>
      <c r="I9" s="51"/>
    </row>
    <row r="10" spans="1:9" x14ac:dyDescent="0.25">
      <c r="A10" s="34" t="s">
        <v>27</v>
      </c>
      <c r="B10" s="35" t="s">
        <v>28</v>
      </c>
      <c r="C10" s="40"/>
      <c r="D10" s="41"/>
      <c r="E10" s="41"/>
      <c r="F10" s="40"/>
      <c r="G10" s="42"/>
      <c r="H10" s="42"/>
      <c r="I10" s="52"/>
    </row>
    <row r="11" spans="1:9" ht="76.5" customHeight="1" x14ac:dyDescent="0.25">
      <c r="A11" s="44">
        <v>102</v>
      </c>
      <c r="B11" s="4"/>
      <c r="C11" s="45" t="s">
        <v>84</v>
      </c>
      <c r="D11" s="32">
        <v>1</v>
      </c>
      <c r="E11" s="32"/>
      <c r="F11" s="45" t="s">
        <v>64</v>
      </c>
      <c r="G11" s="48">
        <v>0</v>
      </c>
      <c r="H11" s="48">
        <f t="shared" ref="H11:H19" si="0">D11*G11</f>
        <v>0</v>
      </c>
      <c r="I11" s="49"/>
    </row>
    <row r="12" spans="1:9" ht="130.9" customHeight="1" x14ac:dyDescent="0.25">
      <c r="A12" s="44" t="s">
        <v>27</v>
      </c>
      <c r="B12" s="4"/>
      <c r="C12" s="45" t="s">
        <v>85</v>
      </c>
      <c r="D12" s="32">
        <v>1</v>
      </c>
      <c r="E12" s="32"/>
      <c r="F12" s="45" t="s">
        <v>64</v>
      </c>
      <c r="G12" s="48">
        <v>0</v>
      </c>
      <c r="H12" s="48">
        <f t="shared" si="0"/>
        <v>0</v>
      </c>
      <c r="I12" s="49"/>
    </row>
    <row r="13" spans="1:9" ht="101.65" customHeight="1" x14ac:dyDescent="0.25">
      <c r="A13" s="44">
        <v>102</v>
      </c>
      <c r="B13" s="4"/>
      <c r="C13" s="45" t="s">
        <v>72</v>
      </c>
      <c r="D13" s="32">
        <v>3</v>
      </c>
      <c r="E13" s="32" t="s">
        <v>76</v>
      </c>
      <c r="F13" s="45" t="s">
        <v>75</v>
      </c>
      <c r="G13" s="48">
        <v>0</v>
      </c>
      <c r="H13" s="48">
        <f t="shared" si="0"/>
        <v>0</v>
      </c>
      <c r="I13" s="51"/>
    </row>
    <row r="14" spans="1:9" ht="88.5" customHeight="1" x14ac:dyDescent="0.25">
      <c r="A14" s="44">
        <v>102</v>
      </c>
      <c r="B14" s="4"/>
      <c r="C14" s="45" t="s">
        <v>71</v>
      </c>
      <c r="D14" s="32">
        <v>6</v>
      </c>
      <c r="E14" s="32" t="s">
        <v>78</v>
      </c>
      <c r="F14" s="46" t="s">
        <v>77</v>
      </c>
      <c r="G14" s="48">
        <v>0</v>
      </c>
      <c r="H14" s="48">
        <f t="shared" si="0"/>
        <v>0</v>
      </c>
      <c r="I14" s="51"/>
    </row>
    <row r="15" spans="1:9" ht="157.9" customHeight="1" x14ac:dyDescent="0.25">
      <c r="A15" s="44">
        <v>102</v>
      </c>
      <c r="B15" s="4"/>
      <c r="C15" s="45" t="s">
        <v>86</v>
      </c>
      <c r="D15" s="32">
        <v>1</v>
      </c>
      <c r="E15" s="32"/>
      <c r="F15" s="45" t="s">
        <v>64</v>
      </c>
      <c r="G15" s="48">
        <v>0</v>
      </c>
      <c r="H15" s="48">
        <f t="shared" si="0"/>
        <v>0</v>
      </c>
      <c r="I15" s="49"/>
    </row>
    <row r="16" spans="1:9" ht="157.9" customHeight="1" x14ac:dyDescent="0.25">
      <c r="A16" s="44">
        <v>102</v>
      </c>
      <c r="B16" s="4"/>
      <c r="C16" s="45" t="s">
        <v>87</v>
      </c>
      <c r="D16" s="32">
        <v>1</v>
      </c>
      <c r="E16" s="32" t="s">
        <v>46</v>
      </c>
      <c r="F16" s="45" t="s">
        <v>64</v>
      </c>
      <c r="G16" s="48">
        <v>0</v>
      </c>
      <c r="H16" s="48">
        <f t="shared" si="0"/>
        <v>0</v>
      </c>
      <c r="I16" s="49"/>
    </row>
    <row r="17" spans="1:9" s="6" customFormat="1" ht="178.9" customHeight="1" x14ac:dyDescent="0.25">
      <c r="A17" s="44">
        <v>102</v>
      </c>
      <c r="B17" s="9"/>
      <c r="C17" s="9" t="s">
        <v>88</v>
      </c>
      <c r="D17" s="32">
        <v>1</v>
      </c>
      <c r="E17" s="32"/>
      <c r="F17" s="10" t="s">
        <v>74</v>
      </c>
      <c r="G17" s="48">
        <v>0</v>
      </c>
      <c r="H17" s="48">
        <f t="shared" si="0"/>
        <v>0</v>
      </c>
      <c r="I17" s="53"/>
    </row>
    <row r="18" spans="1:9" s="6" customFormat="1" ht="75" customHeight="1" x14ac:dyDescent="0.25">
      <c r="A18" s="44">
        <v>102</v>
      </c>
      <c r="B18" s="9"/>
      <c r="C18" s="45" t="s">
        <v>89</v>
      </c>
      <c r="D18" s="32">
        <v>1</v>
      </c>
      <c r="E18" s="32"/>
      <c r="F18" s="10" t="s">
        <v>64</v>
      </c>
      <c r="G18" s="48">
        <v>0</v>
      </c>
      <c r="H18" s="48">
        <f t="shared" si="0"/>
        <v>0</v>
      </c>
      <c r="I18" s="53"/>
    </row>
    <row r="19" spans="1:9" ht="91.15" customHeight="1" x14ac:dyDescent="0.25">
      <c r="A19" s="44">
        <v>102</v>
      </c>
      <c r="B19" s="4"/>
      <c r="C19" s="45" t="s">
        <v>90</v>
      </c>
      <c r="D19" s="32">
        <v>1</v>
      </c>
      <c r="E19" s="32"/>
      <c r="F19" s="45" t="s">
        <v>64</v>
      </c>
      <c r="G19" s="48">
        <v>0</v>
      </c>
      <c r="H19" s="48">
        <f t="shared" si="0"/>
        <v>0</v>
      </c>
      <c r="I19" s="49"/>
    </row>
    <row r="20" spans="1:9" x14ac:dyDescent="0.25">
      <c r="A20" s="44"/>
      <c r="B20" s="4"/>
      <c r="C20" s="45"/>
      <c r="D20" s="32"/>
      <c r="E20" s="32"/>
      <c r="F20" s="45"/>
      <c r="G20" s="48"/>
      <c r="H20" s="48"/>
      <c r="I20" s="49"/>
    </row>
    <row r="21" spans="1:9" x14ac:dyDescent="0.25">
      <c r="A21" s="54" t="s">
        <v>29</v>
      </c>
      <c r="B21" s="35" t="s">
        <v>30</v>
      </c>
      <c r="C21" s="40"/>
      <c r="D21" s="41"/>
      <c r="E21" s="41"/>
      <c r="F21" s="40"/>
      <c r="G21" s="42"/>
      <c r="H21" s="42"/>
      <c r="I21" s="43"/>
    </row>
    <row r="22" spans="1:9" ht="141" customHeight="1" x14ac:dyDescent="0.25">
      <c r="A22" s="44">
        <v>105</v>
      </c>
      <c r="B22" s="4"/>
      <c r="C22" s="45" t="s">
        <v>91</v>
      </c>
      <c r="D22" s="32">
        <v>4</v>
      </c>
      <c r="E22" s="32"/>
      <c r="F22" s="45" t="s">
        <v>64</v>
      </c>
      <c r="G22" s="48">
        <v>0</v>
      </c>
      <c r="H22" s="47">
        <f>D22*G22</f>
        <v>0</v>
      </c>
      <c r="I22" s="49"/>
    </row>
    <row r="23" spans="1:9" x14ac:dyDescent="0.25">
      <c r="A23" s="54" t="s">
        <v>31</v>
      </c>
      <c r="B23" s="35" t="s">
        <v>30</v>
      </c>
      <c r="C23" s="40"/>
      <c r="D23" s="41"/>
      <c r="E23" s="41"/>
      <c r="F23" s="40"/>
      <c r="G23" s="42"/>
      <c r="H23" s="42"/>
      <c r="I23" s="43"/>
    </row>
    <row r="24" spans="1:9" ht="102.4" customHeight="1" x14ac:dyDescent="0.25">
      <c r="A24" s="44" t="s">
        <v>31</v>
      </c>
      <c r="B24" s="5"/>
      <c r="C24" s="45" t="s">
        <v>92</v>
      </c>
      <c r="D24" s="32">
        <v>1</v>
      </c>
      <c r="E24" s="32"/>
      <c r="F24" s="45" t="s">
        <v>64</v>
      </c>
      <c r="G24" s="48">
        <v>0</v>
      </c>
      <c r="H24" s="55">
        <f>D24*G24</f>
        <v>0</v>
      </c>
      <c r="I24" s="49"/>
    </row>
    <row r="25" spans="1:9" x14ac:dyDescent="0.25">
      <c r="A25" s="54" t="s">
        <v>32</v>
      </c>
      <c r="B25" s="35" t="s">
        <v>33</v>
      </c>
      <c r="C25" s="40"/>
      <c r="D25" s="41"/>
      <c r="E25" s="41"/>
      <c r="F25" s="40"/>
      <c r="G25" s="42"/>
      <c r="H25" s="42"/>
      <c r="I25" s="52"/>
    </row>
    <row r="26" spans="1:9" ht="91.15" customHeight="1" x14ac:dyDescent="0.25">
      <c r="A26" s="44">
        <v>108</v>
      </c>
      <c r="B26" s="4"/>
      <c r="C26" s="45" t="s">
        <v>93</v>
      </c>
      <c r="D26" s="32">
        <v>1</v>
      </c>
      <c r="E26" s="32"/>
      <c r="F26" s="45" t="s">
        <v>64</v>
      </c>
      <c r="G26" s="48">
        <v>0</v>
      </c>
      <c r="H26" s="48">
        <f>D26*G26</f>
        <v>0</v>
      </c>
      <c r="I26" s="49"/>
    </row>
    <row r="27" spans="1:9" ht="105" customHeight="1" x14ac:dyDescent="0.25">
      <c r="A27" s="44">
        <v>108</v>
      </c>
      <c r="B27" s="4"/>
      <c r="C27" s="45" t="s">
        <v>45</v>
      </c>
      <c r="D27" s="32">
        <v>7</v>
      </c>
      <c r="E27" s="56" t="s">
        <v>138</v>
      </c>
      <c r="F27" s="45" t="s">
        <v>44</v>
      </c>
      <c r="G27" s="48">
        <v>0</v>
      </c>
      <c r="H27" s="48">
        <f>D27*G27</f>
        <v>0</v>
      </c>
      <c r="I27" s="57"/>
    </row>
    <row r="28" spans="1:9" x14ac:dyDescent="0.25">
      <c r="A28" s="54" t="s">
        <v>34</v>
      </c>
      <c r="B28" s="35" t="s">
        <v>35</v>
      </c>
      <c r="C28" s="40"/>
      <c r="D28" s="41"/>
      <c r="E28" s="41"/>
      <c r="F28" s="40"/>
      <c r="G28" s="42"/>
      <c r="H28" s="42"/>
      <c r="I28" s="43"/>
    </row>
    <row r="29" spans="1:9" ht="104.65" customHeight="1" x14ac:dyDescent="0.25">
      <c r="A29" s="44">
        <v>107</v>
      </c>
      <c r="B29" s="9"/>
      <c r="C29" s="45" t="s">
        <v>94</v>
      </c>
      <c r="D29" s="32">
        <v>1</v>
      </c>
      <c r="E29" s="32" t="s">
        <v>57</v>
      </c>
      <c r="F29" s="45" t="s">
        <v>58</v>
      </c>
      <c r="G29" s="48">
        <v>0</v>
      </c>
      <c r="H29" s="48">
        <f>D29*G29</f>
        <v>0</v>
      </c>
      <c r="I29" s="57"/>
    </row>
    <row r="30" spans="1:9" x14ac:dyDescent="0.25">
      <c r="A30" s="54" t="s">
        <v>36</v>
      </c>
      <c r="B30" s="35" t="s">
        <v>30</v>
      </c>
      <c r="C30" s="40"/>
      <c r="D30" s="41"/>
      <c r="E30" s="41"/>
      <c r="F30" s="40"/>
      <c r="G30" s="42"/>
      <c r="H30" s="42"/>
      <c r="I30" s="43"/>
    </row>
    <row r="31" spans="1:9" ht="118.9" customHeight="1" x14ac:dyDescent="0.25">
      <c r="A31" s="44" t="s">
        <v>36</v>
      </c>
      <c r="B31" s="4"/>
      <c r="C31" s="45" t="s">
        <v>95</v>
      </c>
      <c r="D31" s="32">
        <v>1</v>
      </c>
      <c r="E31" s="32"/>
      <c r="F31" s="45" t="s">
        <v>64</v>
      </c>
      <c r="G31" s="48">
        <v>0</v>
      </c>
      <c r="H31" s="48">
        <f>D31*G31</f>
        <v>0</v>
      </c>
      <c r="I31" s="49"/>
    </row>
    <row r="32" spans="1:9" ht="96.4" customHeight="1" x14ac:dyDescent="0.25">
      <c r="A32" s="44" t="s">
        <v>36</v>
      </c>
      <c r="B32" s="4"/>
      <c r="C32" s="45" t="s">
        <v>112</v>
      </c>
      <c r="D32" s="32">
        <v>1</v>
      </c>
      <c r="E32" s="32"/>
      <c r="F32" s="45" t="s">
        <v>64</v>
      </c>
      <c r="G32" s="48">
        <v>0</v>
      </c>
      <c r="H32" s="48">
        <f>D32*G32</f>
        <v>0</v>
      </c>
      <c r="I32" s="57"/>
    </row>
    <row r="33" spans="1:9" ht="96.4" customHeight="1" x14ac:dyDescent="0.25">
      <c r="A33" s="44" t="s">
        <v>36</v>
      </c>
      <c r="B33" s="4"/>
      <c r="C33" s="45" t="s">
        <v>68</v>
      </c>
      <c r="D33" s="32">
        <v>4</v>
      </c>
      <c r="E33" s="32" t="s">
        <v>69</v>
      </c>
      <c r="F33" s="45" t="s">
        <v>70</v>
      </c>
      <c r="G33" s="48">
        <v>0</v>
      </c>
      <c r="H33" s="48">
        <f>D33*G33</f>
        <v>0</v>
      </c>
      <c r="I33" s="57"/>
    </row>
    <row r="34" spans="1:9" ht="105" customHeight="1" x14ac:dyDescent="0.25">
      <c r="A34" s="44" t="s">
        <v>36</v>
      </c>
      <c r="B34" s="4"/>
      <c r="C34" s="45" t="s">
        <v>45</v>
      </c>
      <c r="D34" s="32">
        <v>1</v>
      </c>
      <c r="E34" s="56" t="s">
        <v>138</v>
      </c>
      <c r="F34" s="45" t="s">
        <v>44</v>
      </c>
      <c r="G34" s="48">
        <v>0</v>
      </c>
      <c r="H34" s="48">
        <f>D34*G34</f>
        <v>0</v>
      </c>
      <c r="I34" s="57"/>
    </row>
    <row r="35" spans="1:9" x14ac:dyDescent="0.25">
      <c r="A35" s="44" t="s">
        <v>36</v>
      </c>
      <c r="B35" s="4"/>
      <c r="C35" s="45"/>
      <c r="D35" s="32"/>
      <c r="E35" s="32"/>
      <c r="F35" s="45"/>
      <c r="G35" s="48"/>
      <c r="H35" s="48"/>
      <c r="I35" s="49"/>
    </row>
    <row r="36" spans="1:9" x14ac:dyDescent="0.25">
      <c r="A36" s="54" t="s">
        <v>37</v>
      </c>
      <c r="B36" s="36" t="s">
        <v>39</v>
      </c>
      <c r="C36" s="40"/>
      <c r="D36" s="41"/>
      <c r="E36" s="41"/>
      <c r="F36" s="40"/>
      <c r="G36" s="42"/>
      <c r="H36" s="42"/>
      <c r="I36" s="43"/>
    </row>
    <row r="37" spans="1:9" ht="109.5" customHeight="1" x14ac:dyDescent="0.25">
      <c r="A37" s="44" t="s">
        <v>37</v>
      </c>
      <c r="B37" s="4"/>
      <c r="C37" s="45" t="s">
        <v>96</v>
      </c>
      <c r="D37" s="32">
        <v>1</v>
      </c>
      <c r="E37" s="32"/>
      <c r="F37" s="45" t="s">
        <v>116</v>
      </c>
      <c r="G37" s="48">
        <v>0</v>
      </c>
      <c r="H37" s="48">
        <f t="shared" ref="H37:H42" si="1">D37*G37</f>
        <v>0</v>
      </c>
      <c r="I37" s="49"/>
    </row>
    <row r="38" spans="1:9" ht="120" customHeight="1" x14ac:dyDescent="0.25">
      <c r="A38" s="44" t="s">
        <v>37</v>
      </c>
      <c r="B38" s="4"/>
      <c r="C38" s="45" t="s">
        <v>97</v>
      </c>
      <c r="D38" s="32">
        <v>1</v>
      </c>
      <c r="E38" s="32"/>
      <c r="F38" s="45" t="s">
        <v>64</v>
      </c>
      <c r="G38" s="47">
        <v>0</v>
      </c>
      <c r="H38" s="48">
        <f t="shared" si="1"/>
        <v>0</v>
      </c>
      <c r="I38" s="49"/>
    </row>
    <row r="39" spans="1:9" ht="124.5" customHeight="1" x14ac:dyDescent="0.25">
      <c r="A39" s="44" t="s">
        <v>37</v>
      </c>
      <c r="B39" s="4"/>
      <c r="C39" s="45" t="s">
        <v>98</v>
      </c>
      <c r="D39" s="32">
        <v>1</v>
      </c>
      <c r="E39" s="32"/>
      <c r="F39" s="45" t="s">
        <v>64</v>
      </c>
      <c r="G39" s="48">
        <v>0</v>
      </c>
      <c r="H39" s="48">
        <f t="shared" si="1"/>
        <v>0</v>
      </c>
      <c r="I39" s="49"/>
    </row>
    <row r="40" spans="1:9" ht="129" customHeight="1" x14ac:dyDescent="0.25">
      <c r="A40" s="44" t="s">
        <v>37</v>
      </c>
      <c r="B40" s="4"/>
      <c r="C40" s="45" t="s">
        <v>67</v>
      </c>
      <c r="D40" s="32">
        <v>4</v>
      </c>
      <c r="E40" s="32" t="s">
        <v>65</v>
      </c>
      <c r="F40" s="45" t="s">
        <v>66</v>
      </c>
      <c r="G40" s="48">
        <v>0</v>
      </c>
      <c r="H40" s="48">
        <f t="shared" si="1"/>
        <v>0</v>
      </c>
      <c r="I40" s="49"/>
    </row>
    <row r="41" spans="1:9" ht="65.650000000000006" customHeight="1" x14ac:dyDescent="0.25">
      <c r="A41" s="44" t="s">
        <v>37</v>
      </c>
      <c r="B41" s="4"/>
      <c r="C41" s="45" t="s">
        <v>62</v>
      </c>
      <c r="D41" s="32">
        <v>9</v>
      </c>
      <c r="E41" s="32" t="s">
        <v>61</v>
      </c>
      <c r="F41" s="45" t="s">
        <v>63</v>
      </c>
      <c r="G41" s="48">
        <v>0</v>
      </c>
      <c r="H41" s="48">
        <f t="shared" si="1"/>
        <v>0</v>
      </c>
      <c r="I41" s="57"/>
    </row>
    <row r="42" spans="1:9" ht="84.4" customHeight="1" x14ac:dyDescent="0.25">
      <c r="A42" s="44" t="s">
        <v>37</v>
      </c>
      <c r="B42" s="9"/>
      <c r="C42" s="45" t="s">
        <v>115</v>
      </c>
      <c r="D42" s="32">
        <v>1</v>
      </c>
      <c r="E42" s="32" t="s">
        <v>60</v>
      </c>
      <c r="F42" s="45" t="s">
        <v>59</v>
      </c>
      <c r="G42" s="48">
        <v>0</v>
      </c>
      <c r="H42" s="48">
        <f t="shared" si="1"/>
        <v>0</v>
      </c>
      <c r="I42" s="57"/>
    </row>
    <row r="43" spans="1:9" x14ac:dyDescent="0.25">
      <c r="A43" s="54" t="s">
        <v>40</v>
      </c>
      <c r="B43" s="35" t="s">
        <v>38</v>
      </c>
      <c r="C43" s="40"/>
      <c r="D43" s="41"/>
      <c r="E43" s="41"/>
      <c r="F43" s="40"/>
      <c r="G43" s="42"/>
      <c r="H43" s="42"/>
      <c r="I43" s="43"/>
    </row>
    <row r="44" spans="1:9" ht="108" customHeight="1" x14ac:dyDescent="0.25">
      <c r="A44" s="44">
        <v>117</v>
      </c>
      <c r="B44" s="4"/>
      <c r="C44" s="45" t="s">
        <v>73</v>
      </c>
      <c r="D44" s="32">
        <v>6</v>
      </c>
      <c r="E44" s="32"/>
      <c r="F44" s="45" t="s">
        <v>135</v>
      </c>
      <c r="G44" s="48">
        <v>0</v>
      </c>
      <c r="H44" s="48">
        <f>D44*G44</f>
        <v>0</v>
      </c>
      <c r="I44" s="57"/>
    </row>
    <row r="45" spans="1:9" ht="108" customHeight="1" x14ac:dyDescent="0.25">
      <c r="A45" s="44">
        <v>117</v>
      </c>
      <c r="B45" s="4"/>
      <c r="C45" s="45" t="s">
        <v>99</v>
      </c>
      <c r="D45" s="32">
        <v>1</v>
      </c>
      <c r="E45" s="32"/>
      <c r="F45" s="45" t="s">
        <v>64</v>
      </c>
      <c r="G45" s="48">
        <v>0</v>
      </c>
      <c r="H45" s="48">
        <f>D45*G45</f>
        <v>0</v>
      </c>
      <c r="I45" s="49"/>
    </row>
    <row r="46" spans="1:9" x14ac:dyDescent="0.25">
      <c r="A46" s="54" t="s">
        <v>41</v>
      </c>
      <c r="B46" s="35" t="s">
        <v>100</v>
      </c>
      <c r="C46" s="40"/>
      <c r="D46" s="41"/>
      <c r="E46" s="41"/>
      <c r="F46" s="40"/>
      <c r="G46" s="42"/>
      <c r="H46" s="42"/>
      <c r="I46" s="52"/>
    </row>
    <row r="47" spans="1:9" ht="97.15" customHeight="1" x14ac:dyDescent="0.25">
      <c r="A47" s="44">
        <v>116</v>
      </c>
      <c r="B47" s="4"/>
      <c r="C47" s="45" t="s">
        <v>101</v>
      </c>
      <c r="D47" s="32">
        <v>5</v>
      </c>
      <c r="E47" s="32" t="s">
        <v>52</v>
      </c>
      <c r="F47" s="45" t="s">
        <v>64</v>
      </c>
      <c r="G47" s="48">
        <v>0</v>
      </c>
      <c r="H47" s="48">
        <f>D47*G47</f>
        <v>0</v>
      </c>
      <c r="I47" s="51"/>
    </row>
    <row r="48" spans="1:9" ht="95.65" customHeight="1" x14ac:dyDescent="0.25">
      <c r="A48" s="44">
        <v>116</v>
      </c>
      <c r="B48" s="4"/>
      <c r="C48" s="45" t="s">
        <v>102</v>
      </c>
      <c r="D48" s="32">
        <v>17</v>
      </c>
      <c r="E48" s="32" t="s">
        <v>53</v>
      </c>
      <c r="F48" s="45" t="s">
        <v>54</v>
      </c>
      <c r="G48" s="48">
        <v>0</v>
      </c>
      <c r="H48" s="48">
        <f>D48*G48</f>
        <v>0</v>
      </c>
      <c r="I48" s="57"/>
    </row>
    <row r="49" spans="1:9" ht="97.15" customHeight="1" x14ac:dyDescent="0.25">
      <c r="A49" s="44">
        <v>116</v>
      </c>
      <c r="B49" s="4"/>
      <c r="C49" s="45" t="s">
        <v>103</v>
      </c>
      <c r="D49" s="32">
        <v>1</v>
      </c>
      <c r="E49" s="58" t="s">
        <v>55</v>
      </c>
      <c r="F49" s="45" t="s">
        <v>56</v>
      </c>
      <c r="G49" s="48">
        <v>0</v>
      </c>
      <c r="H49" s="47">
        <f>D49*G49</f>
        <v>0</v>
      </c>
      <c r="I49" s="51"/>
    </row>
    <row r="50" spans="1:9" ht="24" customHeight="1" x14ac:dyDescent="0.25">
      <c r="A50" s="54" t="s">
        <v>121</v>
      </c>
      <c r="B50" s="35" t="s">
        <v>122</v>
      </c>
      <c r="C50" s="40"/>
      <c r="D50" s="41"/>
      <c r="E50" s="41"/>
      <c r="F50" s="40"/>
      <c r="G50" s="42"/>
      <c r="H50" s="42"/>
      <c r="I50" s="52"/>
    </row>
    <row r="51" spans="1:9" ht="20.45" customHeight="1" x14ac:dyDescent="0.25">
      <c r="A51" s="44"/>
      <c r="B51" s="4"/>
      <c r="C51" s="9"/>
      <c r="D51" s="32"/>
      <c r="E51" s="32"/>
      <c r="F51" s="45"/>
      <c r="G51" s="48"/>
      <c r="H51" s="55"/>
      <c r="I51" s="57"/>
    </row>
    <row r="52" spans="1:9" ht="22.5" customHeight="1" thickBot="1" x14ac:dyDescent="0.3">
      <c r="A52" s="125" t="s">
        <v>139</v>
      </c>
      <c r="B52" s="126"/>
      <c r="C52" s="126"/>
      <c r="D52" s="126"/>
      <c r="E52" s="126"/>
      <c r="F52" s="126"/>
      <c r="G52" s="126"/>
      <c r="H52" s="59">
        <f>SUM(H3:H50)</f>
        <v>0</v>
      </c>
      <c r="I52" s="60"/>
    </row>
  </sheetData>
  <autoFilter ref="A1:I50"/>
  <mergeCells count="10">
    <mergeCell ref="A52:G52"/>
    <mergeCell ref="F1:F2"/>
    <mergeCell ref="G1:G2"/>
    <mergeCell ref="H1:H2"/>
    <mergeCell ref="I1:I2"/>
    <mergeCell ref="A1:A2"/>
    <mergeCell ref="B1:B2"/>
    <mergeCell ref="C1:C2"/>
    <mergeCell ref="D1:D2"/>
    <mergeCell ref="E1:E2"/>
  </mergeCells>
  <pageMargins left="0.70866141732283472" right="0.70866141732283472" top="0.78740157480314965" bottom="0.78740157480314965" header="0.31496062992125984" footer="0.31496062992125984"/>
  <pageSetup paperSize="9" scale="45" fitToHeight="4" orientation="landscape" r:id="rId1"/>
  <headerFooter>
    <oddFooter>Stránka &amp;P z 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</vt:i4>
      </vt:variant>
    </vt:vector>
  </HeadingPairs>
  <TitlesOfParts>
    <vt:vector size="7" baseType="lpstr">
      <vt:lpstr>Krycí list</vt:lpstr>
      <vt:lpstr>Atyp 1 NP</vt:lpstr>
      <vt:lpstr>Atyp 2NP</vt:lpstr>
      <vt:lpstr>'Atyp 2NP'!Názvy_tisku</vt:lpstr>
      <vt:lpstr>'Atyp 1 NP'!Oblast_tisku</vt:lpstr>
      <vt:lpstr>'Atyp 2NP'!Oblast_tisku</vt:lpstr>
      <vt:lpstr>'Krycí list'!Oblast_tisku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Filip Ulik</dc:creator>
  <cp:lastModifiedBy>Korenec Stepan</cp:lastModifiedBy>
  <cp:lastPrinted>2023-05-09T12:39:21Z</cp:lastPrinted>
  <dcterms:created xsi:type="dcterms:W3CDTF">2023-01-13T18:29:56Z</dcterms:created>
  <dcterms:modified xsi:type="dcterms:W3CDTF">2023-08-07T10:57:58Z</dcterms:modified>
</cp:coreProperties>
</file>