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28680" yWindow="65416" windowWidth="29040" windowHeight="15840" activeTab="2"/>
  </bookViews>
  <sheets>
    <sheet name="titulka" sheetId="3" r:id="rId1"/>
    <sheet name="EPS_celkem" sheetId="4" r:id="rId2"/>
    <sheet name="EPS_system" sheetId="2" r:id="rId3"/>
  </sheets>
  <definedNames>
    <definedName name="_xlnm.Print_Titles" localSheetId="2">'EPS_system'!$1:$4</definedName>
  </definedNames>
  <calcPr calcId="191029"/>
  <extLst/>
</workbook>
</file>

<file path=xl/sharedStrings.xml><?xml version="1.0" encoding="utf-8"?>
<sst xmlns="http://schemas.openxmlformats.org/spreadsheetml/2006/main" count="127" uniqueCount="88">
  <si>
    <t>OSTATNÍ NÁKLADY</t>
  </si>
  <si>
    <t>Školení uživatele</t>
  </si>
  <si>
    <t>Vytýčení trasy včetně přípravy na montáž</t>
  </si>
  <si>
    <t>Doprava</t>
  </si>
  <si>
    <t>Revize</t>
  </si>
  <si>
    <t>Konfigurace a oživení systému</t>
  </si>
  <si>
    <t>Provozní zkoušky</t>
  </si>
  <si>
    <t>Plošiny, lešení a ostatní manipulační technika</t>
  </si>
  <si>
    <t>Zhotovitel:</t>
  </si>
  <si>
    <t>Akce:</t>
  </si>
  <si>
    <t xml:space="preserve">Část: </t>
  </si>
  <si>
    <t>Č.P.</t>
  </si>
  <si>
    <t>SPECIFIKACE POLOŽKY</t>
  </si>
  <si>
    <t>CENA CELKEM</t>
  </si>
  <si>
    <t>A</t>
  </si>
  <si>
    <t>B</t>
  </si>
  <si>
    <t>Pozn:</t>
  </si>
  <si>
    <t>MNOŽSTVÍ</t>
  </si>
  <si>
    <t>M.J.</t>
  </si>
  <si>
    <t>CENA CELKEM/ DODÁVKA</t>
  </si>
  <si>
    <t>JEDN. CENA/ DODÁVKA</t>
  </si>
  <si>
    <t>JEDN. CENA/ MONTÁŽ</t>
  </si>
  <si>
    <t>CENA CELKEM/ MONTÁŽ</t>
  </si>
  <si>
    <t>ks</t>
  </si>
  <si>
    <t>m</t>
  </si>
  <si>
    <t>kpl</t>
  </si>
  <si>
    <t>A.</t>
  </si>
  <si>
    <t>ELEKTRICKÁ POŽÁŘNÍ SIGNALIZACE</t>
  </si>
  <si>
    <t>B.</t>
  </si>
  <si>
    <t xml:space="preserve">CELKEM </t>
  </si>
  <si>
    <t>Dokumentace skutečného provedení stavby</t>
  </si>
  <si>
    <t>ELEKTRICKÁ POŽÁRNÍ SIGNALIZACE (EPS)</t>
  </si>
  <si>
    <t>Dodávka</t>
  </si>
  <si>
    <t>Montáž</t>
  </si>
  <si>
    <t>Ústředna EPS, 4 kruhové linky, minimálně 200 adres na kruhové lince, integrovaný zdroj s akumulátory v ústředně, integrovaná thermo tiskárna, barevný dotykový displej, integrovaná signalizace zóny v poplachu na čelním panelu ústředny</t>
  </si>
  <si>
    <t>Opticko-kouřový detektor</t>
  </si>
  <si>
    <t>Teplotní detektor s funkcí termodiferenciální detekce</t>
  </si>
  <si>
    <t>Kombinovaný detektor kouře, teploty a oxidu uhelnatého</t>
  </si>
  <si>
    <t>Patice detektoru</t>
  </si>
  <si>
    <t>Manuální detektor s možností zpětného nastavení elementu servisním klíčem, instalační krabice</t>
  </si>
  <si>
    <t>Adresovatelná hlasová siréna, minimálně 5 nezávislých hlášení, funkce sirény, napájení z kruhové linky</t>
  </si>
  <si>
    <t>Lineární optický odrazný detektor adresný, napájený z kruhové linky, automatická kompenzace poklesu síly paprsku pomocí servomotorků, včetně řídící jednotky a odrazky</t>
  </si>
  <si>
    <t xml:space="preserve">Vyhodnocovací jednotka teplotního detektoru </t>
  </si>
  <si>
    <t>Lineární teplotní detektor destruktivní, detekční teplota 68°C</t>
  </si>
  <si>
    <t>Spojovací montážní box pro lineární teplotní detektor</t>
  </si>
  <si>
    <t>Ukončovací člen lineárního teplotního detektoru EOL</t>
  </si>
  <si>
    <t>Výstupní ovládací jednotka, napájení z kruhové linky, 1x relé 30VDC, montáž na DIN lištu</t>
  </si>
  <si>
    <t>Vstupní jednotka 1 vstup, napájení z kruhové linky, montáž na DIN lištu</t>
  </si>
  <si>
    <t xml:space="preserve">Vstupně výstupní jednotka, 2x vstup, 2x výstup, relé 24VDC, relé 230VAC </t>
  </si>
  <si>
    <t>Externí zdroj zálohovaný 24VDC, 5A</t>
  </si>
  <si>
    <t>Akumulátor 12V, 12Ah</t>
  </si>
  <si>
    <t>Akumulátor 12V, 18Ah</t>
  </si>
  <si>
    <t>J-Y(st)Y se sníženou hořlavostí pro hlásičové linky 1x2x0,8</t>
  </si>
  <si>
    <t>Stíněný kabel pro trasu s funkční integritou PH120-R B2ca s1d1a1 1x2x0,8</t>
  </si>
  <si>
    <t>Nehořlavá příchytka cert. trasa 7mm</t>
  </si>
  <si>
    <t>Samofixační šroub 7,5mm x 82mm pro nehořlavé trasy</t>
  </si>
  <si>
    <t xml:space="preserve">Drážkování šíře 3,5cm </t>
  </si>
  <si>
    <t>bm</t>
  </si>
  <si>
    <t>Bourací práce - prostupy do 40cm/25mm</t>
  </si>
  <si>
    <t>Instalační trubka pod omítku 25mm</t>
  </si>
  <si>
    <t>Investor:</t>
  </si>
  <si>
    <t>Anna Český Brod, sociální služby pro seniory</t>
  </si>
  <si>
    <t>Žitomířská 323</t>
  </si>
  <si>
    <t>282 01 Český Brod</t>
  </si>
  <si>
    <t xml:space="preserve">05 - VÝKAZ VÝMĚR </t>
  </si>
  <si>
    <t>Stupeň dokumentace:</t>
  </si>
  <si>
    <t>Dokumentace pro provedení stavby</t>
  </si>
  <si>
    <t>Číslo výtisku:</t>
  </si>
  <si>
    <t>Datum:</t>
  </si>
  <si>
    <t>Číslo akce:</t>
  </si>
  <si>
    <t>06/2023</t>
  </si>
  <si>
    <t>SC23Z001</t>
  </si>
  <si>
    <t>Zapravení drážky ve zdi s výmalbou</t>
  </si>
  <si>
    <t>CELKEM ELEKTRICKÁ POŽÁRNÍ SIGNALIZACE</t>
  </si>
  <si>
    <t>Zajištění přívdů k nově instalovaným zdrojům  včetně revize</t>
  </si>
  <si>
    <t>h</t>
  </si>
  <si>
    <t>Výkon autorského dozoru*</t>
  </si>
  <si>
    <t>CELKEM OSTATNÍ NÁKLADY</t>
  </si>
  <si>
    <t>CENA CELKEM (BEZ DPH)</t>
  </si>
  <si>
    <t xml:space="preserve">Dokumentace je podkladem pro zadávací dokumentaci při výběru dodavatele stavby. 
Projektová dokumentace v tomto stupni nemůže obsáhnout veškeré skutečnosti, které mohou vyvstat při realizaci díla. Instalační firma musí při ocenění dodávky vycházet ze svých zkušeností z realizací podobných projektů a veškerý materiál a úkony zahrnout do ceny díla.                                                                                                                Uvedené ceny jsou bez DPH.
</t>
  </si>
  <si>
    <t>* Výkon autorského dozoru není součástí dodávky. Výkon autorského dozoru si zajišťuje investor sám na své náklady.</t>
  </si>
  <si>
    <t>Instalační lišta 20x20, zacvakávací víčko, včetně instalačního materiálu</t>
  </si>
  <si>
    <t>CZplan elektro s.r.o.</t>
  </si>
  <si>
    <t>Kolbenova 610/26</t>
  </si>
  <si>
    <t>190 00 Praha 9 - Vysočany</t>
  </si>
  <si>
    <t>Zajištění přívodů pro novou ústřednu EPS</t>
  </si>
  <si>
    <t>EPS v domově Anna, Český Brod</t>
  </si>
  <si>
    <t>EPS v domově Anna, Český Brod                                                                                                                                                                                                                  DOMOV ANNA ČESKÝ BROD, SOCIÁLNÍ SLUŽBY PRO SENIORY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</si>
</sst>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00"/>
    <numFmt numFmtId="166" formatCode="#,##0.000"/>
    <numFmt numFmtId="167" formatCode="_(#,##0&quot;.&quot;_);;;_(@_)"/>
  </numFmts>
  <fonts count="27">
    <font>
      <sz val="10"/>
      <name val="Arial CE"/>
      <family val="2"/>
    </font>
    <font>
      <sz val="10"/>
      <name val="Arial"/>
      <family val="2"/>
    </font>
    <font>
      <sz val="10"/>
      <name val="Helv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 tint="-0.499969989061355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128">
    <xf numFmtId="0" fontId="0" fillId="0" borderId="0" xfId="0"/>
    <xf numFmtId="0" fontId="2" fillId="0" borderId="0" xfId="0" applyFont="1"/>
    <xf numFmtId="164" fontId="0" fillId="0" borderId="0" xfId="0" applyNumberFormat="1"/>
    <xf numFmtId="0" fontId="5" fillId="0" borderId="1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4" xfId="0" applyFont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3" xfId="0" applyFont="1" applyBorder="1"/>
    <xf numFmtId="165" fontId="0" fillId="0" borderId="0" xfId="20" applyNumberFormat="1" applyAlignment="1">
      <alignment horizontal="center"/>
      <protection/>
    </xf>
    <xf numFmtId="49" fontId="0" fillId="0" borderId="0" xfId="20" applyNumberFormat="1" applyAlignment="1">
      <alignment horizontal="center"/>
      <protection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3" fillId="0" borderId="0" xfId="20" applyFont="1">
      <alignment/>
      <protection/>
    </xf>
    <xf numFmtId="167" fontId="7" fillId="0" borderId="0" xfId="21" applyNumberFormat="1" applyFont="1" applyAlignment="1">
      <alignment horizontal="right" vertical="top"/>
      <protection/>
    </xf>
    <xf numFmtId="0" fontId="8" fillId="0" borderId="0" xfId="21" applyFont="1">
      <alignment/>
      <protection/>
    </xf>
    <xf numFmtId="4" fontId="9" fillId="0" borderId="0" xfId="21" applyNumberFormat="1" applyFont="1" applyAlignment="1">
      <alignment horizontal="right" vertical="top"/>
      <protection/>
    </xf>
    <xf numFmtId="0" fontId="10" fillId="0" borderId="0" xfId="20" applyFont="1">
      <alignment/>
      <protection/>
    </xf>
    <xf numFmtId="0" fontId="11" fillId="0" borderId="0" xfId="20" applyFont="1">
      <alignment/>
      <protection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9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left" vertical="top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164" fontId="9" fillId="0" borderId="0" xfId="0" applyNumberFormat="1" applyFont="1" applyAlignment="1">
      <alignment vertical="top" wrapText="1"/>
    </xf>
    <xf numFmtId="164" fontId="13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64" fontId="9" fillId="0" borderId="0" xfId="0" applyNumberFormat="1" applyFont="1" applyAlignment="1">
      <alignment vertical="top"/>
    </xf>
    <xf numFmtId="0" fontId="14" fillId="2" borderId="9" xfId="21" applyFont="1" applyFill="1" applyBorder="1" applyAlignment="1">
      <alignment horizontal="left" vertical="top"/>
      <protection/>
    </xf>
    <xf numFmtId="0" fontId="15" fillId="0" borderId="9" xfId="21" applyFont="1" applyBorder="1" applyAlignment="1">
      <alignment horizontal="left"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164" fontId="0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/>
    <xf numFmtId="0" fontId="16" fillId="0" borderId="0" xfId="0" applyFont="1" applyAlignment="1">
      <alignment vertical="top" wrapText="1"/>
    </xf>
    <xf numFmtId="0" fontId="13" fillId="3" borderId="9" xfId="0" applyFont="1" applyFill="1" applyBorder="1" applyAlignment="1">
      <alignment horizontal="center"/>
    </xf>
    <xf numFmtId="0" fontId="13" fillId="3" borderId="9" xfId="0" applyFont="1" applyFill="1" applyBorder="1"/>
    <xf numFmtId="164" fontId="13" fillId="3" borderId="9" xfId="0" applyNumberFormat="1" applyFont="1" applyFill="1" applyBorder="1"/>
    <xf numFmtId="167" fontId="19" fillId="0" borderId="9" xfId="21" applyNumberFormat="1" applyFont="1" applyBorder="1" applyAlignment="1">
      <alignment horizontal="right" vertical="top"/>
      <protection/>
    </xf>
    <xf numFmtId="0" fontId="9" fillId="2" borderId="9" xfId="0" applyFont="1" applyFill="1" applyBorder="1" applyAlignment="1">
      <alignment horizontal="center" vertical="top" wrapText="1"/>
    </xf>
    <xf numFmtId="164" fontId="9" fillId="2" borderId="9" xfId="0" applyNumberFormat="1" applyFont="1" applyFill="1" applyBorder="1" applyAlignment="1">
      <alignment vertical="top" wrapText="1"/>
    </xf>
    <xf numFmtId="164" fontId="13" fillId="2" borderId="9" xfId="0" applyNumberFormat="1" applyFont="1" applyFill="1" applyBorder="1" applyAlignment="1">
      <alignment vertical="top" wrapText="1"/>
    </xf>
    <xf numFmtId="0" fontId="9" fillId="4" borderId="9" xfId="0" applyFont="1" applyFill="1" applyBorder="1" applyAlignment="1">
      <alignment vertical="top"/>
    </xf>
    <xf numFmtId="164" fontId="9" fillId="4" borderId="9" xfId="0" applyNumberFormat="1" applyFont="1" applyFill="1" applyBorder="1" applyAlignment="1">
      <alignment vertical="top"/>
    </xf>
    <xf numFmtId="164" fontId="13" fillId="4" borderId="9" xfId="0" applyNumberFormat="1" applyFont="1" applyFill="1" applyBorder="1" applyAlignment="1">
      <alignment vertical="top"/>
    </xf>
    <xf numFmtId="0" fontId="20" fillId="0" borderId="9" xfId="21" applyFont="1" applyBorder="1" applyAlignment="1">
      <alignment horizontal="center" vertical="center" wrapText="1"/>
      <protection/>
    </xf>
    <xf numFmtId="0" fontId="20" fillId="0" borderId="9" xfId="21" applyFont="1" applyBorder="1" applyAlignment="1">
      <alignment horizontal="center" vertical="center"/>
      <protection/>
    </xf>
    <xf numFmtId="0" fontId="13" fillId="2" borderId="9" xfId="0" applyFont="1" applyFill="1" applyBorder="1" applyAlignment="1">
      <alignment vertical="top" wrapText="1"/>
    </xf>
    <xf numFmtId="0" fontId="13" fillId="0" borderId="9" xfId="21" applyFont="1" applyBorder="1" applyAlignment="1">
      <alignment horizontal="center" vertical="center"/>
      <protection/>
    </xf>
    <xf numFmtId="0" fontId="21" fillId="0" borderId="9" xfId="21" applyFont="1" applyBorder="1" applyAlignment="1">
      <alignment horizontal="center" vertical="center"/>
      <protection/>
    </xf>
    <xf numFmtId="16" fontId="8" fillId="0" borderId="9" xfId="21" applyNumberFormat="1" applyFont="1" applyBorder="1" applyAlignment="1">
      <alignment horizontal="center" vertical="top" wrapText="1"/>
      <protection/>
    </xf>
    <xf numFmtId="0" fontId="8" fillId="0" borderId="9" xfId="21" applyFont="1" applyBorder="1" applyAlignment="1">
      <alignment vertical="top" wrapText="1"/>
      <protection/>
    </xf>
    <xf numFmtId="166" fontId="9" fillId="0" borderId="9" xfId="21" applyNumberFormat="1" applyFont="1" applyBorder="1" applyAlignment="1">
      <alignment vertical="top" wrapText="1"/>
      <protection/>
    </xf>
    <xf numFmtId="0" fontId="14" fillId="2" borderId="9" xfId="21" applyFont="1" applyFill="1" applyBorder="1" applyAlignment="1">
      <alignment horizontal="center" vertical="top"/>
      <protection/>
    </xf>
    <xf numFmtId="44" fontId="22" fillId="2" borderId="9" xfId="21" applyNumberFormat="1" applyFont="1" applyFill="1" applyBorder="1" applyAlignment="1">
      <alignment wrapText="1"/>
      <protection/>
    </xf>
    <xf numFmtId="0" fontId="15" fillId="0" borderId="9" xfId="21" applyFont="1" applyBorder="1" applyAlignment="1">
      <alignment horizontal="center" vertical="top"/>
      <protection/>
    </xf>
    <xf numFmtId="44" fontId="9" fillId="0" borderId="9" xfId="21" applyNumberFormat="1" applyFont="1" applyBorder="1" applyAlignment="1">
      <alignment wrapText="1"/>
      <protection/>
    </xf>
    <xf numFmtId="0" fontId="9" fillId="4" borderId="9" xfId="21" applyFont="1" applyFill="1" applyBorder="1" applyAlignment="1">
      <alignment vertical="top"/>
      <protection/>
    </xf>
    <xf numFmtId="0" fontId="14" fillId="4" borderId="9" xfId="21" applyFont="1" applyFill="1" applyBorder="1" applyAlignment="1">
      <alignment horizontal="left" vertical="top"/>
      <protection/>
    </xf>
    <xf numFmtId="44" fontId="13" fillId="4" borderId="9" xfId="21" applyNumberFormat="1" applyFont="1" applyFill="1" applyBorder="1" applyAlignment="1">
      <alignment wrapText="1"/>
      <protection/>
    </xf>
    <xf numFmtId="0" fontId="9" fillId="0" borderId="9" xfId="0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vertical="center" wrapText="1"/>
    </xf>
    <xf numFmtId="164" fontId="12" fillId="0" borderId="9" xfId="0" applyNumberFormat="1" applyFont="1" applyBorder="1" applyAlignment="1">
      <alignment vertical="center"/>
    </xf>
    <xf numFmtId="164" fontId="9" fillId="0" borderId="9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4" fillId="0" borderId="1" xfId="0" applyFont="1" applyBorder="1" applyAlignment="1">
      <alignment horizontal="left" vertical="center"/>
    </xf>
    <xf numFmtId="0" fontId="24" fillId="0" borderId="4" xfId="0" applyFont="1" applyBorder="1"/>
    <xf numFmtId="0" fontId="24" fillId="0" borderId="6" xfId="0" applyFont="1" applyBorder="1"/>
    <xf numFmtId="0" fontId="5" fillId="0" borderId="4" xfId="0" applyFont="1" applyBorder="1"/>
    <xf numFmtId="0" fontId="5" fillId="0" borderId="2" xfId="0" applyFont="1" applyBorder="1"/>
    <xf numFmtId="49" fontId="25" fillId="0" borderId="8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49" fontId="25" fillId="0" borderId="7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right" vertical="center"/>
    </xf>
    <xf numFmtId="49" fontId="25" fillId="0" borderId="7" xfId="0" applyNumberFormat="1" applyFont="1" applyBorder="1" applyAlignment="1">
      <alignment horizontal="right" vertical="center"/>
    </xf>
    <xf numFmtId="164" fontId="9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left" vertical="top" wrapText="1"/>
    </xf>
    <xf numFmtId="0" fontId="26" fillId="0" borderId="9" xfId="0" applyFont="1" applyBorder="1" applyAlignment="1">
      <alignment horizontal="center" vertical="center" wrapText="1"/>
    </xf>
    <xf numFmtId="164" fontId="26" fillId="0" borderId="9" xfId="0" applyNumberFormat="1" applyFont="1" applyBorder="1" applyAlignment="1">
      <alignment vertical="center" wrapText="1"/>
    </xf>
    <xf numFmtId="164" fontId="26" fillId="0" borderId="9" xfId="0" applyNumberFormat="1" applyFont="1" applyBorder="1" applyAlignment="1">
      <alignment vertical="center"/>
    </xf>
    <xf numFmtId="0" fontId="16" fillId="0" borderId="0" xfId="0" applyFont="1" applyAlignment="1">
      <alignment vertical="top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1" fillId="0" borderId="0" xfId="20" applyFont="1" applyAlignment="1">
      <alignment horizontal="left" vertical="top" wrapText="1"/>
      <protection/>
    </xf>
    <xf numFmtId="0" fontId="13" fillId="2" borderId="9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E_VV_Slab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5"/>
  <sheetViews>
    <sheetView view="pageLayout" zoomScale="115" zoomScalePageLayoutView="115" workbookViewId="0" topLeftCell="A151">
      <selection activeCell="B15" sqref="B15:I15"/>
    </sheetView>
  </sheetViews>
  <sheetFormatPr defaultColWidth="9.00390625" defaultRowHeight="12.75"/>
  <cols>
    <col min="4" max="4" width="31.625" style="0" customWidth="1"/>
    <col min="9" max="9" width="26.875" style="0" customWidth="1"/>
  </cols>
  <sheetData>
    <row r="1" ht="13.5" thickBot="1"/>
    <row r="2" spans="1:9" ht="12.75">
      <c r="A2" s="3" t="s">
        <v>60</v>
      </c>
      <c r="B2" s="4"/>
      <c r="C2" s="4"/>
      <c r="D2" s="5"/>
      <c r="E2" s="6" t="s">
        <v>8</v>
      </c>
      <c r="F2" s="7"/>
      <c r="G2" s="7"/>
      <c r="H2" s="7"/>
      <c r="I2" s="8"/>
    </row>
    <row r="3" spans="1:9" ht="15" customHeight="1">
      <c r="A3" s="9" t="s">
        <v>61</v>
      </c>
      <c r="D3" s="10"/>
      <c r="E3" s="9" t="s">
        <v>82</v>
      </c>
      <c r="F3" s="83"/>
      <c r="G3" s="83"/>
      <c r="H3" s="83"/>
      <c r="I3" s="84"/>
    </row>
    <row r="4" spans="1:9" ht="12.75" customHeight="1">
      <c r="A4" s="11" t="s">
        <v>62</v>
      </c>
      <c r="D4" s="10"/>
      <c r="E4" s="11" t="s">
        <v>83</v>
      </c>
      <c r="F4" s="85"/>
      <c r="G4" s="85"/>
      <c r="H4" s="85"/>
      <c r="I4" s="86"/>
    </row>
    <row r="5" spans="1:9" ht="12.75" customHeight="1">
      <c r="A5" s="11" t="s">
        <v>63</v>
      </c>
      <c r="D5" s="10"/>
      <c r="E5" s="11" t="s">
        <v>84</v>
      </c>
      <c r="F5" s="85"/>
      <c r="G5" s="85"/>
      <c r="H5" s="85"/>
      <c r="I5" s="86"/>
    </row>
    <row r="6" spans="1:9" ht="13.5" thickBot="1">
      <c r="A6" s="12"/>
      <c r="B6" s="13"/>
      <c r="C6" s="13"/>
      <c r="D6" s="14"/>
      <c r="E6" s="108"/>
      <c r="F6" s="108"/>
      <c r="G6" s="15"/>
      <c r="H6" s="16"/>
      <c r="I6" s="17"/>
    </row>
    <row r="7" ht="13.5" thickBot="1"/>
    <row r="8" spans="1:9" ht="12.75" customHeight="1">
      <c r="A8" s="109" t="s">
        <v>64</v>
      </c>
      <c r="B8" s="110"/>
      <c r="C8" s="110"/>
      <c r="D8" s="110"/>
      <c r="E8" s="110"/>
      <c r="F8" s="110"/>
      <c r="G8" s="110"/>
      <c r="H8" s="110"/>
      <c r="I8" s="111"/>
    </row>
    <row r="9" spans="1:9" ht="13.5" customHeight="1" thickBot="1">
      <c r="A9" s="112"/>
      <c r="B9" s="113"/>
      <c r="C9" s="113"/>
      <c r="D9" s="113"/>
      <c r="E9" s="113"/>
      <c r="F9" s="113"/>
      <c r="G9" s="113"/>
      <c r="H9" s="113"/>
      <c r="I9" s="114"/>
    </row>
    <row r="10" spans="2:8" ht="15.75" thickBot="1">
      <c r="B10" s="18"/>
      <c r="C10" s="18"/>
      <c r="D10" s="18"/>
      <c r="E10" s="18"/>
      <c r="F10" s="18"/>
      <c r="G10" s="18"/>
      <c r="H10" s="18"/>
    </row>
    <row r="11" spans="1:9" ht="12.75" customHeight="1">
      <c r="A11" s="115" t="s">
        <v>86</v>
      </c>
      <c r="B11" s="116"/>
      <c r="C11" s="116"/>
      <c r="D11" s="116"/>
      <c r="E11" s="116"/>
      <c r="F11" s="116"/>
      <c r="G11" s="116"/>
      <c r="H11" s="116"/>
      <c r="I11" s="117"/>
    </row>
    <row r="12" spans="1:9" ht="26.25" customHeight="1" thickBot="1">
      <c r="A12" s="118"/>
      <c r="B12" s="119"/>
      <c r="C12" s="119"/>
      <c r="D12" s="119"/>
      <c r="E12" s="119"/>
      <c r="F12" s="119"/>
      <c r="G12" s="119"/>
      <c r="H12" s="119"/>
      <c r="I12" s="120"/>
    </row>
    <row r="13" ht="13.5" thickBot="1"/>
    <row r="14" spans="1:9" ht="25.5" customHeight="1">
      <c r="A14" s="89" t="s">
        <v>9</v>
      </c>
      <c r="B14" s="121" t="s">
        <v>87</v>
      </c>
      <c r="C14" s="121"/>
      <c r="D14" s="121"/>
      <c r="E14" s="121"/>
      <c r="F14" s="121"/>
      <c r="G14" s="121"/>
      <c r="H14" s="121"/>
      <c r="I14" s="122"/>
    </row>
    <row r="15" spans="1:9" ht="12.75" customHeight="1">
      <c r="A15" s="90" t="s">
        <v>10</v>
      </c>
      <c r="B15" s="123" t="s">
        <v>31</v>
      </c>
      <c r="C15" s="123"/>
      <c r="D15" s="123"/>
      <c r="E15" s="123"/>
      <c r="F15" s="123"/>
      <c r="G15" s="123"/>
      <c r="H15" s="123"/>
      <c r="I15" s="124"/>
    </row>
    <row r="16" spans="1:9" ht="13.5" customHeight="1" thickBot="1">
      <c r="A16" s="91" t="s">
        <v>65</v>
      </c>
      <c r="B16" s="106" t="s">
        <v>66</v>
      </c>
      <c r="C16" s="106"/>
      <c r="D16" s="106"/>
      <c r="E16" s="106"/>
      <c r="F16" s="106"/>
      <c r="G16" s="106"/>
      <c r="H16" s="106"/>
      <c r="I16" s="107"/>
    </row>
    <row r="25" ht="13.5" thickBot="1"/>
    <row r="26" spans="1:9" ht="12.75">
      <c r="A26" s="19" t="s">
        <v>67</v>
      </c>
      <c r="B26" s="4"/>
      <c r="C26" s="4"/>
      <c r="D26" s="4"/>
      <c r="E26" s="4"/>
      <c r="F26" s="4"/>
      <c r="G26" s="4"/>
      <c r="H26" s="4"/>
      <c r="I26" s="5"/>
    </row>
    <row r="27" spans="1:9" ht="12.75">
      <c r="A27" s="92"/>
      <c r="I27" s="10"/>
    </row>
    <row r="28" spans="1:9" ht="12.75">
      <c r="A28" s="92"/>
      <c r="I28" s="10"/>
    </row>
    <row r="29" spans="1:9" ht="12.75">
      <c r="A29" s="11"/>
      <c r="I29" s="10"/>
    </row>
    <row r="30" spans="1:9" ht="12.75">
      <c r="A30" s="11"/>
      <c r="I30" s="10"/>
    </row>
    <row r="31" spans="1:9" ht="13.5" thickBot="1">
      <c r="A31" s="12"/>
      <c r="B31" s="13"/>
      <c r="C31" s="13"/>
      <c r="D31" s="13"/>
      <c r="E31" s="13"/>
      <c r="F31" s="13"/>
      <c r="G31" s="13"/>
      <c r="H31" s="13"/>
      <c r="I31" s="14"/>
    </row>
    <row r="33" ht="13.5" thickBot="1"/>
    <row r="34" spans="1:9" ht="15">
      <c r="A34" s="19" t="s">
        <v>68</v>
      </c>
      <c r="B34" s="98"/>
      <c r="C34" s="4"/>
      <c r="D34" s="5"/>
      <c r="E34" s="93" t="s">
        <v>69</v>
      </c>
      <c r="F34" s="93"/>
      <c r="G34" s="87"/>
      <c r="H34" s="87"/>
      <c r="I34" s="20"/>
    </row>
    <row r="35" spans="1:9" ht="15.75" thickBot="1">
      <c r="A35" s="12"/>
      <c r="B35" s="99"/>
      <c r="C35" s="13"/>
      <c r="D35" s="94" t="s">
        <v>70</v>
      </c>
      <c r="E35" s="97"/>
      <c r="F35" s="88"/>
      <c r="G35" s="96"/>
      <c r="H35" s="96"/>
      <c r="I35" s="95" t="s">
        <v>71</v>
      </c>
    </row>
  </sheetData>
  <mergeCells count="6">
    <mergeCell ref="B16:I16"/>
    <mergeCell ref="E6:F6"/>
    <mergeCell ref="A8:I9"/>
    <mergeCell ref="A11:I12"/>
    <mergeCell ref="B14:I14"/>
    <mergeCell ref="B15:I15"/>
  </mergeCells>
  <printOptions/>
  <pageMargins left="0.7" right="0.7" top="0.787401575" bottom="0.7874015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view="pageLayout" zoomScale="115" zoomScalePageLayoutView="115" workbookViewId="0" topLeftCell="A1">
      <selection activeCell="B13" sqref="B13:D23"/>
    </sheetView>
  </sheetViews>
  <sheetFormatPr defaultColWidth="9.00390625" defaultRowHeight="12.75"/>
  <cols>
    <col min="3" max="3" width="77.125" style="0" customWidth="1"/>
    <col min="4" max="4" width="20.125" style="0" bestFit="1" customWidth="1"/>
  </cols>
  <sheetData>
    <row r="1" spans="1:5" ht="12.75">
      <c r="A1" s="21"/>
      <c r="B1" s="22"/>
      <c r="C1" s="23"/>
      <c r="D1" s="24"/>
      <c r="E1" s="24"/>
    </row>
    <row r="2" spans="1:5" ht="12.75">
      <c r="A2" s="25"/>
      <c r="B2" s="67" t="s">
        <v>11</v>
      </c>
      <c r="C2" s="68" t="s">
        <v>12</v>
      </c>
      <c r="D2" s="67" t="s">
        <v>78</v>
      </c>
      <c r="E2" s="25"/>
    </row>
    <row r="3" spans="1:5" ht="2.25" customHeight="1">
      <c r="A3" s="25"/>
      <c r="B3" s="67"/>
      <c r="C3" s="68"/>
      <c r="D3" s="67"/>
      <c r="E3" s="25"/>
    </row>
    <row r="4" spans="1:5" ht="12.75">
      <c r="A4" s="25"/>
      <c r="B4" s="69"/>
      <c r="C4" s="70"/>
      <c r="D4" s="71"/>
      <c r="E4" s="25"/>
    </row>
    <row r="5" spans="1:5" ht="15">
      <c r="A5" s="25"/>
      <c r="B5" s="72" t="s">
        <v>14</v>
      </c>
      <c r="C5" s="45" t="s">
        <v>27</v>
      </c>
      <c r="D5" s="73">
        <f>D6+D7</f>
        <v>0</v>
      </c>
      <c r="E5" s="25"/>
    </row>
    <row r="6" spans="1:5" ht="15">
      <c r="A6" s="25"/>
      <c r="B6" s="74"/>
      <c r="C6" s="46" t="s">
        <v>32</v>
      </c>
      <c r="D6" s="75">
        <f>EPS_system!F32</f>
        <v>0</v>
      </c>
      <c r="E6" s="25"/>
    </row>
    <row r="7" spans="1:5" ht="15">
      <c r="A7" s="25"/>
      <c r="B7" s="74"/>
      <c r="C7" s="46" t="s">
        <v>33</v>
      </c>
      <c r="D7" s="75">
        <f>EPS_system!H32</f>
        <v>0</v>
      </c>
      <c r="E7" s="25"/>
    </row>
    <row r="8" spans="1:5" ht="15">
      <c r="A8" s="25"/>
      <c r="B8" s="72" t="s">
        <v>15</v>
      </c>
      <c r="C8" s="45" t="s">
        <v>0</v>
      </c>
      <c r="D8" s="73">
        <f>D9</f>
        <v>0</v>
      </c>
      <c r="E8" s="25"/>
    </row>
    <row r="9" spans="1:5" ht="15">
      <c r="A9" s="25"/>
      <c r="B9" s="74"/>
      <c r="C9" s="46" t="s">
        <v>33</v>
      </c>
      <c r="D9" s="75">
        <f>EPS_system!I46</f>
        <v>0</v>
      </c>
      <c r="E9" s="25"/>
    </row>
    <row r="10" spans="1:5" ht="15">
      <c r="A10" s="25"/>
      <c r="B10" s="76"/>
      <c r="C10" s="77" t="s">
        <v>29</v>
      </c>
      <c r="D10" s="78">
        <f>D5+D8</f>
        <v>0</v>
      </c>
      <c r="E10" s="25"/>
    </row>
    <row r="11" spans="1:5" ht="12.75">
      <c r="A11" s="25"/>
      <c r="B11" s="26"/>
      <c r="C11" s="27"/>
      <c r="D11" s="28"/>
      <c r="E11" s="25"/>
    </row>
    <row r="12" spans="1:5" ht="12.75">
      <c r="A12" s="25"/>
      <c r="B12" s="29" t="s">
        <v>16</v>
      </c>
      <c r="C12" s="30"/>
      <c r="D12" s="30"/>
      <c r="E12" s="25"/>
    </row>
    <row r="13" spans="1:5" ht="12.75">
      <c r="A13" s="25"/>
      <c r="B13" s="125" t="s">
        <v>79</v>
      </c>
      <c r="C13" s="125"/>
      <c r="D13" s="125"/>
      <c r="E13" s="25"/>
    </row>
    <row r="14" spans="1:5" ht="12.75">
      <c r="A14" s="25"/>
      <c r="B14" s="125"/>
      <c r="C14" s="125"/>
      <c r="D14" s="125"/>
      <c r="E14" s="25"/>
    </row>
    <row r="15" spans="1:5" ht="12.75">
      <c r="A15" s="25"/>
      <c r="B15" s="125"/>
      <c r="C15" s="125"/>
      <c r="D15" s="125"/>
      <c r="E15" s="25"/>
    </row>
    <row r="16" spans="1:5" ht="12.75">
      <c r="A16" s="25"/>
      <c r="B16" s="125"/>
      <c r="C16" s="125"/>
      <c r="D16" s="125"/>
      <c r="E16" s="25"/>
    </row>
    <row r="17" spans="1:5" ht="12.75">
      <c r="A17" s="25"/>
      <c r="B17" s="125"/>
      <c r="C17" s="125"/>
      <c r="D17" s="125"/>
      <c r="E17" s="25"/>
    </row>
    <row r="18" spans="1:5" ht="12.75">
      <c r="A18" s="25"/>
      <c r="B18" s="125"/>
      <c r="C18" s="125"/>
      <c r="D18" s="125"/>
      <c r="E18" s="25"/>
    </row>
    <row r="19" spans="1:5" ht="12.75">
      <c r="A19" s="25"/>
      <c r="B19" s="125"/>
      <c r="C19" s="125"/>
      <c r="D19" s="125"/>
      <c r="E19" s="25"/>
    </row>
    <row r="20" spans="1:5" ht="12.75">
      <c r="A20" s="25"/>
      <c r="B20" s="125"/>
      <c r="C20" s="125"/>
      <c r="D20" s="125"/>
      <c r="E20" s="25"/>
    </row>
    <row r="21" spans="1:5" ht="12.75">
      <c r="A21" s="25"/>
      <c r="B21" s="125"/>
      <c r="C21" s="125"/>
      <c r="D21" s="125"/>
      <c r="E21" s="25"/>
    </row>
    <row r="22" spans="1:5" ht="12.75">
      <c r="A22" s="25"/>
      <c r="B22" s="125"/>
      <c r="C22" s="125"/>
      <c r="D22" s="125"/>
      <c r="E22" s="25"/>
    </row>
    <row r="23" spans="1:5" ht="12.75">
      <c r="A23" s="25"/>
      <c r="B23" s="125"/>
      <c r="C23" s="125"/>
      <c r="D23" s="125"/>
      <c r="E23" s="25"/>
    </row>
    <row r="24" spans="1:5" ht="12.75">
      <c r="A24" s="25"/>
      <c r="B24" s="25"/>
      <c r="C24" s="25"/>
      <c r="D24" s="25"/>
      <c r="E24" s="25"/>
    </row>
    <row r="25" spans="1:5" ht="12.75">
      <c r="A25" s="25"/>
      <c r="B25" s="25"/>
      <c r="C25" s="25"/>
      <c r="D25" s="25"/>
      <c r="E25" s="25"/>
    </row>
  </sheetData>
  <mergeCells count="1">
    <mergeCell ref="B13:D23"/>
  </mergeCells>
  <printOptions/>
  <pageMargins left="0.7" right="0.7" top="0.787401575" bottom="0.7874015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88"/>
  <sheetViews>
    <sheetView tabSelected="1" view="pageLayout" zoomScale="130" zoomScalePageLayoutView="130" workbookViewId="0" topLeftCell="A121">
      <selection activeCell="C44" sqref="C44"/>
    </sheetView>
  </sheetViews>
  <sheetFormatPr defaultColWidth="9.00390625" defaultRowHeight="12.75"/>
  <cols>
    <col min="1" max="1" width="4.25390625" style="0" customWidth="1"/>
    <col min="2" max="2" width="48.625" style="0" customWidth="1"/>
    <col min="3" max="3" width="7.375" style="0" customWidth="1"/>
    <col min="4" max="4" width="4.25390625" style="0" bestFit="1" customWidth="1"/>
    <col min="5" max="5" width="13.625" style="2" bestFit="1" customWidth="1"/>
    <col min="6" max="6" width="14.00390625" style="2" bestFit="1" customWidth="1"/>
    <col min="7" max="8" width="13.75390625" style="2" bestFit="1" customWidth="1"/>
    <col min="9" max="9" width="17.625" style="2" customWidth="1"/>
  </cols>
  <sheetData>
    <row r="2" spans="1:9" ht="22.5">
      <c r="A2" s="64" t="s">
        <v>11</v>
      </c>
      <c r="B2" s="64" t="s">
        <v>12</v>
      </c>
      <c r="C2" s="64" t="s">
        <v>17</v>
      </c>
      <c r="D2" s="64" t="s">
        <v>18</v>
      </c>
      <c r="E2" s="64" t="s">
        <v>20</v>
      </c>
      <c r="F2" s="64" t="s">
        <v>19</v>
      </c>
      <c r="G2" s="64" t="s">
        <v>21</v>
      </c>
      <c r="H2" s="64" t="s">
        <v>22</v>
      </c>
      <c r="I2" s="65" t="s">
        <v>13</v>
      </c>
    </row>
    <row r="3" spans="1:9" ht="2.25" customHeight="1">
      <c r="A3" s="64"/>
      <c r="B3" s="64"/>
      <c r="C3" s="64"/>
      <c r="D3" s="64"/>
      <c r="E3" s="64"/>
      <c r="F3" s="64"/>
      <c r="G3" s="64"/>
      <c r="H3" s="64"/>
      <c r="I3" s="65"/>
    </row>
    <row r="4" spans="1:9" ht="12.75">
      <c r="A4" s="54" t="s">
        <v>26</v>
      </c>
      <c r="B4" s="55" t="s">
        <v>27</v>
      </c>
      <c r="C4" s="55"/>
      <c r="D4" s="55"/>
      <c r="E4" s="56"/>
      <c r="F4" s="56"/>
      <c r="G4" s="56"/>
      <c r="H4" s="56"/>
      <c r="I4" s="56"/>
    </row>
    <row r="5" spans="1:9" s="1" customFormat="1" ht="63.75">
      <c r="A5" s="57">
        <v>1</v>
      </c>
      <c r="B5" s="35" t="s">
        <v>34</v>
      </c>
      <c r="C5" s="79">
        <v>1</v>
      </c>
      <c r="D5" s="79" t="s">
        <v>23</v>
      </c>
      <c r="E5" s="80"/>
      <c r="F5" s="80">
        <f aca="true" t="shared" si="0" ref="F5:F27">C5*E5</f>
        <v>0</v>
      </c>
      <c r="G5" s="81"/>
      <c r="H5" s="82">
        <f aca="true" t="shared" si="1" ref="H5:H31">C5*G5</f>
        <v>0</v>
      </c>
      <c r="I5" s="82">
        <f aca="true" t="shared" si="2" ref="I5:I31">F5+H5</f>
        <v>0</v>
      </c>
    </row>
    <row r="6" spans="1:9" s="1" customFormat="1" ht="12.75">
      <c r="A6" s="57">
        <v>2</v>
      </c>
      <c r="B6" s="35" t="s">
        <v>35</v>
      </c>
      <c r="C6" s="79">
        <v>257</v>
      </c>
      <c r="D6" s="79" t="s">
        <v>23</v>
      </c>
      <c r="E6" s="80"/>
      <c r="F6" s="80">
        <f t="shared" si="0"/>
        <v>0</v>
      </c>
      <c r="G6" s="81"/>
      <c r="H6" s="82">
        <f t="shared" si="1"/>
        <v>0</v>
      </c>
      <c r="I6" s="82">
        <f t="shared" si="2"/>
        <v>0</v>
      </c>
    </row>
    <row r="7" spans="1:9" s="1" customFormat="1" ht="12.75">
      <c r="A7" s="57">
        <v>3</v>
      </c>
      <c r="B7" s="35" t="s">
        <v>36</v>
      </c>
      <c r="C7" s="79">
        <v>52</v>
      </c>
      <c r="D7" s="79" t="s">
        <v>23</v>
      </c>
      <c r="E7" s="80"/>
      <c r="F7" s="80">
        <f t="shared" si="0"/>
        <v>0</v>
      </c>
      <c r="G7" s="81"/>
      <c r="H7" s="82">
        <f t="shared" si="1"/>
        <v>0</v>
      </c>
      <c r="I7" s="82">
        <f t="shared" si="2"/>
        <v>0</v>
      </c>
    </row>
    <row r="8" spans="1:9" s="1" customFormat="1" ht="12.75">
      <c r="A8" s="57">
        <v>4</v>
      </c>
      <c r="B8" s="35" t="s">
        <v>37</v>
      </c>
      <c r="C8" s="79">
        <v>5</v>
      </c>
      <c r="D8" s="79" t="s">
        <v>23</v>
      </c>
      <c r="E8" s="80"/>
      <c r="F8" s="80">
        <f t="shared" si="0"/>
        <v>0</v>
      </c>
      <c r="G8" s="81"/>
      <c r="H8" s="82">
        <f t="shared" si="1"/>
        <v>0</v>
      </c>
      <c r="I8" s="82">
        <f t="shared" si="2"/>
        <v>0</v>
      </c>
    </row>
    <row r="9" spans="1:9" s="1" customFormat="1" ht="12.75">
      <c r="A9" s="57">
        <v>5</v>
      </c>
      <c r="B9" s="35" t="s">
        <v>38</v>
      </c>
      <c r="C9" s="79">
        <v>314</v>
      </c>
      <c r="D9" s="79" t="s">
        <v>23</v>
      </c>
      <c r="E9" s="80"/>
      <c r="F9" s="80">
        <f t="shared" si="0"/>
        <v>0</v>
      </c>
      <c r="G9" s="81"/>
      <c r="H9" s="82">
        <f t="shared" si="1"/>
        <v>0</v>
      </c>
      <c r="I9" s="82">
        <f t="shared" si="2"/>
        <v>0</v>
      </c>
    </row>
    <row r="10" spans="1:9" s="1" customFormat="1" ht="25.5">
      <c r="A10" s="57">
        <v>6</v>
      </c>
      <c r="B10" s="35" t="s">
        <v>39</v>
      </c>
      <c r="C10" s="79">
        <v>36</v>
      </c>
      <c r="D10" s="79" t="s">
        <v>23</v>
      </c>
      <c r="E10" s="80"/>
      <c r="F10" s="80">
        <f t="shared" si="0"/>
        <v>0</v>
      </c>
      <c r="G10" s="81"/>
      <c r="H10" s="82">
        <f t="shared" si="1"/>
        <v>0</v>
      </c>
      <c r="I10" s="82">
        <f t="shared" si="2"/>
        <v>0</v>
      </c>
    </row>
    <row r="11" spans="1:9" s="1" customFormat="1" ht="25.5">
      <c r="A11" s="57">
        <v>7</v>
      </c>
      <c r="B11" s="35" t="s">
        <v>40</v>
      </c>
      <c r="C11" s="79">
        <v>42</v>
      </c>
      <c r="D11" s="79" t="s">
        <v>23</v>
      </c>
      <c r="E11" s="80"/>
      <c r="F11" s="80">
        <f t="shared" si="0"/>
        <v>0</v>
      </c>
      <c r="G11" s="81"/>
      <c r="H11" s="82">
        <f t="shared" si="1"/>
        <v>0</v>
      </c>
      <c r="I11" s="82">
        <f t="shared" si="2"/>
        <v>0</v>
      </c>
    </row>
    <row r="12" spans="1:9" s="1" customFormat="1" ht="52.5" customHeight="1">
      <c r="A12" s="57">
        <v>8</v>
      </c>
      <c r="B12" s="35" t="s">
        <v>41</v>
      </c>
      <c r="C12" s="79">
        <v>1</v>
      </c>
      <c r="D12" s="79" t="s">
        <v>23</v>
      </c>
      <c r="E12" s="80"/>
      <c r="F12" s="80">
        <f t="shared" si="0"/>
        <v>0</v>
      </c>
      <c r="G12" s="81"/>
      <c r="H12" s="82">
        <f t="shared" si="1"/>
        <v>0</v>
      </c>
      <c r="I12" s="82">
        <f t="shared" si="2"/>
        <v>0</v>
      </c>
    </row>
    <row r="13" spans="1:9" s="1" customFormat="1" ht="12.75">
      <c r="A13" s="57">
        <v>9</v>
      </c>
      <c r="B13" s="35" t="s">
        <v>43</v>
      </c>
      <c r="C13" s="79">
        <v>234</v>
      </c>
      <c r="D13" s="79" t="s">
        <v>24</v>
      </c>
      <c r="E13" s="82"/>
      <c r="F13" s="80">
        <f t="shared" si="0"/>
        <v>0</v>
      </c>
      <c r="G13" s="81"/>
      <c r="H13" s="82">
        <f t="shared" si="1"/>
        <v>0</v>
      </c>
      <c r="I13" s="82">
        <f t="shared" si="2"/>
        <v>0</v>
      </c>
    </row>
    <row r="14" spans="1:9" s="1" customFormat="1" ht="15" customHeight="1">
      <c r="A14" s="57">
        <v>10</v>
      </c>
      <c r="B14" s="35" t="s">
        <v>42</v>
      </c>
      <c r="C14" s="79">
        <v>3</v>
      </c>
      <c r="D14" s="79" t="s">
        <v>23</v>
      </c>
      <c r="E14" s="82"/>
      <c r="F14" s="80">
        <f t="shared" si="0"/>
        <v>0</v>
      </c>
      <c r="G14" s="81"/>
      <c r="H14" s="82">
        <f t="shared" si="1"/>
        <v>0</v>
      </c>
      <c r="I14" s="82">
        <f t="shared" si="2"/>
        <v>0</v>
      </c>
    </row>
    <row r="15" spans="1:9" s="1" customFormat="1" ht="15.75" customHeight="1">
      <c r="A15" s="57">
        <v>11</v>
      </c>
      <c r="B15" s="36" t="s">
        <v>44</v>
      </c>
      <c r="C15" s="79">
        <v>6</v>
      </c>
      <c r="D15" s="79" t="s">
        <v>23</v>
      </c>
      <c r="E15" s="82"/>
      <c r="F15" s="80">
        <f t="shared" si="0"/>
        <v>0</v>
      </c>
      <c r="G15" s="81"/>
      <c r="H15" s="82">
        <f t="shared" si="1"/>
        <v>0</v>
      </c>
      <c r="I15" s="82">
        <f t="shared" si="2"/>
        <v>0</v>
      </c>
    </row>
    <row r="16" spans="1:9" s="1" customFormat="1" ht="12.75">
      <c r="A16" s="57">
        <v>12</v>
      </c>
      <c r="B16" s="36" t="s">
        <v>45</v>
      </c>
      <c r="C16" s="79">
        <v>6</v>
      </c>
      <c r="D16" s="79" t="s">
        <v>23</v>
      </c>
      <c r="E16" s="82"/>
      <c r="F16" s="80">
        <f t="shared" si="0"/>
        <v>0</v>
      </c>
      <c r="G16" s="81"/>
      <c r="H16" s="82">
        <f t="shared" si="1"/>
        <v>0</v>
      </c>
      <c r="I16" s="82">
        <f t="shared" si="2"/>
        <v>0</v>
      </c>
    </row>
    <row r="17" spans="1:9" s="1" customFormat="1" ht="26.25" customHeight="1">
      <c r="A17" s="57">
        <v>13</v>
      </c>
      <c r="B17" s="36" t="s">
        <v>46</v>
      </c>
      <c r="C17" s="79">
        <v>6</v>
      </c>
      <c r="D17" s="79" t="s">
        <v>23</v>
      </c>
      <c r="E17" s="82"/>
      <c r="F17" s="80">
        <f t="shared" si="0"/>
        <v>0</v>
      </c>
      <c r="G17" s="81"/>
      <c r="H17" s="82">
        <f t="shared" si="1"/>
        <v>0</v>
      </c>
      <c r="I17" s="82">
        <f t="shared" si="2"/>
        <v>0</v>
      </c>
    </row>
    <row r="18" spans="1:9" s="1" customFormat="1" ht="25.5">
      <c r="A18" s="57">
        <v>14</v>
      </c>
      <c r="B18" s="36" t="s">
        <v>47</v>
      </c>
      <c r="C18" s="79">
        <v>21</v>
      </c>
      <c r="D18" s="79" t="s">
        <v>23</v>
      </c>
      <c r="E18" s="80"/>
      <c r="F18" s="80">
        <f t="shared" si="0"/>
        <v>0</v>
      </c>
      <c r="G18" s="81"/>
      <c r="H18" s="82">
        <f t="shared" si="1"/>
        <v>0</v>
      </c>
      <c r="I18" s="82">
        <f t="shared" si="2"/>
        <v>0</v>
      </c>
    </row>
    <row r="19" spans="1:9" s="1" customFormat="1" ht="25.5">
      <c r="A19" s="57">
        <v>15</v>
      </c>
      <c r="B19" s="35" t="s">
        <v>48</v>
      </c>
      <c r="C19" s="79">
        <v>2</v>
      </c>
      <c r="D19" s="79" t="s">
        <v>23</v>
      </c>
      <c r="E19" s="80"/>
      <c r="F19" s="80">
        <f t="shared" si="0"/>
        <v>0</v>
      </c>
      <c r="G19" s="81"/>
      <c r="H19" s="82">
        <f t="shared" si="1"/>
        <v>0</v>
      </c>
      <c r="I19" s="82">
        <f t="shared" si="2"/>
        <v>0</v>
      </c>
    </row>
    <row r="20" spans="1:9" s="1" customFormat="1" ht="12.75">
      <c r="A20" s="57">
        <v>16</v>
      </c>
      <c r="B20" s="35" t="s">
        <v>49</v>
      </c>
      <c r="C20" s="79">
        <v>2</v>
      </c>
      <c r="D20" s="79" t="s">
        <v>23</v>
      </c>
      <c r="E20" s="80"/>
      <c r="F20" s="80">
        <f t="shared" si="0"/>
        <v>0</v>
      </c>
      <c r="G20" s="81"/>
      <c r="H20" s="82">
        <f t="shared" si="1"/>
        <v>0</v>
      </c>
      <c r="I20" s="82">
        <f t="shared" si="2"/>
        <v>0</v>
      </c>
    </row>
    <row r="21" spans="1:9" s="1" customFormat="1" ht="12.75">
      <c r="A21" s="57">
        <v>17</v>
      </c>
      <c r="B21" s="36" t="s">
        <v>50</v>
      </c>
      <c r="C21" s="79">
        <v>2</v>
      </c>
      <c r="D21" s="79" t="s">
        <v>23</v>
      </c>
      <c r="E21" s="82"/>
      <c r="F21" s="80">
        <f t="shared" si="0"/>
        <v>0</v>
      </c>
      <c r="G21" s="81"/>
      <c r="H21" s="82">
        <f t="shared" si="1"/>
        <v>0</v>
      </c>
      <c r="I21" s="82">
        <f t="shared" si="2"/>
        <v>0</v>
      </c>
    </row>
    <row r="22" spans="1:9" s="1" customFormat="1" ht="12.75">
      <c r="A22" s="57">
        <v>18</v>
      </c>
      <c r="B22" s="36" t="s">
        <v>51</v>
      </c>
      <c r="C22" s="79">
        <v>4</v>
      </c>
      <c r="D22" s="79" t="s">
        <v>23</v>
      </c>
      <c r="E22" s="82"/>
      <c r="F22" s="80">
        <f t="shared" si="0"/>
        <v>0</v>
      </c>
      <c r="G22" s="81"/>
      <c r="H22" s="82">
        <f t="shared" si="1"/>
        <v>0</v>
      </c>
      <c r="I22" s="82">
        <f t="shared" si="2"/>
        <v>0</v>
      </c>
    </row>
    <row r="23" spans="1:9" s="1" customFormat="1" ht="12.75">
      <c r="A23" s="57">
        <v>19</v>
      </c>
      <c r="B23" s="36" t="s">
        <v>52</v>
      </c>
      <c r="C23" s="79">
        <v>2850</v>
      </c>
      <c r="D23" s="79" t="s">
        <v>23</v>
      </c>
      <c r="E23" s="82"/>
      <c r="F23" s="80">
        <f t="shared" si="0"/>
        <v>0</v>
      </c>
      <c r="G23" s="81"/>
      <c r="H23" s="82">
        <f t="shared" si="1"/>
        <v>0</v>
      </c>
      <c r="I23" s="82">
        <f t="shared" si="2"/>
        <v>0</v>
      </c>
    </row>
    <row r="24" spans="1:9" s="1" customFormat="1" ht="25.5">
      <c r="A24" s="57">
        <v>20</v>
      </c>
      <c r="B24" s="36" t="s">
        <v>53</v>
      </c>
      <c r="C24" s="79">
        <v>1600</v>
      </c>
      <c r="D24" s="79" t="s">
        <v>23</v>
      </c>
      <c r="E24" s="80"/>
      <c r="F24" s="80">
        <f t="shared" si="0"/>
        <v>0</v>
      </c>
      <c r="G24" s="81"/>
      <c r="H24" s="82">
        <f t="shared" si="1"/>
        <v>0</v>
      </c>
      <c r="I24" s="82">
        <f t="shared" si="2"/>
        <v>0</v>
      </c>
    </row>
    <row r="25" spans="1:9" s="1" customFormat="1" ht="25.5">
      <c r="A25" s="57">
        <v>21</v>
      </c>
      <c r="B25" s="36" t="s">
        <v>81</v>
      </c>
      <c r="C25" s="79">
        <v>1200</v>
      </c>
      <c r="D25" s="79" t="s">
        <v>23</v>
      </c>
      <c r="E25" s="80"/>
      <c r="F25" s="80">
        <f t="shared" si="0"/>
        <v>0</v>
      </c>
      <c r="G25" s="81"/>
      <c r="H25" s="82">
        <f t="shared" si="1"/>
        <v>0</v>
      </c>
      <c r="I25" s="82">
        <f t="shared" si="2"/>
        <v>0</v>
      </c>
    </row>
    <row r="26" spans="1:9" s="1" customFormat="1" ht="12.75">
      <c r="A26" s="57">
        <v>22</v>
      </c>
      <c r="B26" s="36" t="s">
        <v>54</v>
      </c>
      <c r="C26" s="79">
        <v>3300</v>
      </c>
      <c r="D26" s="79" t="s">
        <v>23</v>
      </c>
      <c r="E26" s="80"/>
      <c r="F26" s="80">
        <f t="shared" si="0"/>
        <v>0</v>
      </c>
      <c r="G26" s="81"/>
      <c r="H26" s="82">
        <f t="shared" si="1"/>
        <v>0</v>
      </c>
      <c r="I26" s="82">
        <f t="shared" si="2"/>
        <v>0</v>
      </c>
    </row>
    <row r="27" spans="1:9" s="1" customFormat="1" ht="12.75">
      <c r="A27" s="57">
        <v>23</v>
      </c>
      <c r="B27" s="36" t="s">
        <v>55</v>
      </c>
      <c r="C27" s="79">
        <v>3300</v>
      </c>
      <c r="D27" s="79" t="s">
        <v>23</v>
      </c>
      <c r="E27" s="80"/>
      <c r="F27" s="80">
        <f t="shared" si="0"/>
        <v>0</v>
      </c>
      <c r="G27" s="81"/>
      <c r="H27" s="82">
        <f t="shared" si="1"/>
        <v>0</v>
      </c>
      <c r="I27" s="82">
        <f t="shared" si="2"/>
        <v>0</v>
      </c>
    </row>
    <row r="28" spans="1:9" s="1" customFormat="1" ht="12.75">
      <c r="A28" s="57">
        <v>24</v>
      </c>
      <c r="B28" s="36" t="s">
        <v>56</v>
      </c>
      <c r="C28" s="79">
        <v>550</v>
      </c>
      <c r="D28" s="79" t="s">
        <v>57</v>
      </c>
      <c r="E28" s="80"/>
      <c r="F28" s="80"/>
      <c r="G28" s="81"/>
      <c r="H28" s="82">
        <f t="shared" si="1"/>
        <v>0</v>
      </c>
      <c r="I28" s="82">
        <f t="shared" si="2"/>
        <v>0</v>
      </c>
    </row>
    <row r="29" spans="1:9" s="1" customFormat="1" ht="12.75">
      <c r="A29" s="57">
        <v>25</v>
      </c>
      <c r="B29" s="36" t="s">
        <v>58</v>
      </c>
      <c r="C29" s="79">
        <v>190</v>
      </c>
      <c r="D29" s="79" t="s">
        <v>25</v>
      </c>
      <c r="E29" s="80"/>
      <c r="F29" s="80">
        <f>C29*E29</f>
        <v>0</v>
      </c>
      <c r="G29" s="81"/>
      <c r="H29" s="82">
        <f t="shared" si="1"/>
        <v>0</v>
      </c>
      <c r="I29" s="82">
        <f t="shared" si="2"/>
        <v>0</v>
      </c>
    </row>
    <row r="30" spans="1:9" s="1" customFormat="1" ht="12.75">
      <c r="A30" s="57">
        <v>26</v>
      </c>
      <c r="B30" s="36" t="s">
        <v>59</v>
      </c>
      <c r="C30" s="79">
        <v>500</v>
      </c>
      <c r="D30" s="79" t="s">
        <v>24</v>
      </c>
      <c r="E30" s="80"/>
      <c r="F30" s="80">
        <f>C30*E30</f>
        <v>0</v>
      </c>
      <c r="G30" s="81"/>
      <c r="H30" s="82">
        <f t="shared" si="1"/>
        <v>0</v>
      </c>
      <c r="I30" s="82">
        <f t="shared" si="2"/>
        <v>0</v>
      </c>
    </row>
    <row r="31" spans="1:9" s="1" customFormat="1" ht="12.75">
      <c r="A31" s="57">
        <v>27</v>
      </c>
      <c r="B31" s="36" t="s">
        <v>72</v>
      </c>
      <c r="C31" s="79">
        <v>550</v>
      </c>
      <c r="D31" s="79" t="s">
        <v>57</v>
      </c>
      <c r="E31" s="80"/>
      <c r="F31" s="80"/>
      <c r="G31" s="81"/>
      <c r="H31" s="82">
        <f t="shared" si="1"/>
        <v>0</v>
      </c>
      <c r="I31" s="82">
        <f t="shared" si="2"/>
        <v>0</v>
      </c>
    </row>
    <row r="32" spans="1:9" s="1" customFormat="1" ht="13.5" customHeight="1">
      <c r="A32" s="126" t="s">
        <v>73</v>
      </c>
      <c r="B32" s="126"/>
      <c r="C32" s="66"/>
      <c r="D32" s="66"/>
      <c r="E32" s="66"/>
      <c r="F32" s="60">
        <f>SUM(F5:F31)</f>
        <v>0</v>
      </c>
      <c r="G32" s="60"/>
      <c r="H32" s="60">
        <f>SUM(H5:H31)</f>
        <v>0</v>
      </c>
      <c r="I32" s="60">
        <f>SUM(I5:I31)</f>
        <v>0</v>
      </c>
    </row>
    <row r="33" spans="1:9" s="1" customFormat="1" ht="12.75">
      <c r="A33" s="38"/>
      <c r="B33" s="39"/>
      <c r="C33" s="40"/>
      <c r="D33" s="40"/>
      <c r="E33" s="41"/>
      <c r="F33" s="42"/>
      <c r="G33" s="42"/>
      <c r="H33" s="42"/>
      <c r="I33" s="42"/>
    </row>
    <row r="34" spans="1:9" ht="12.75">
      <c r="A34" s="54" t="s">
        <v>28</v>
      </c>
      <c r="B34" s="55" t="s">
        <v>0</v>
      </c>
      <c r="C34" s="55"/>
      <c r="D34" s="55"/>
      <c r="E34" s="56"/>
      <c r="F34" s="56"/>
      <c r="G34" s="56"/>
      <c r="H34" s="56"/>
      <c r="I34" s="56"/>
    </row>
    <row r="35" spans="1:9" ht="12.75" customHeight="1">
      <c r="A35" s="57">
        <v>1</v>
      </c>
      <c r="B35" s="37" t="s">
        <v>2</v>
      </c>
      <c r="C35" s="79">
        <v>1</v>
      </c>
      <c r="D35" s="79" t="s">
        <v>25</v>
      </c>
      <c r="E35" s="100"/>
      <c r="F35" s="80"/>
      <c r="G35" s="80"/>
      <c r="H35" s="82">
        <f>C35*G35</f>
        <v>0</v>
      </c>
      <c r="I35" s="82">
        <f aca="true" t="shared" si="3" ref="I35:I45">F35+H35</f>
        <v>0</v>
      </c>
    </row>
    <row r="36" spans="1:9" ht="12.75">
      <c r="A36" s="57">
        <v>2</v>
      </c>
      <c r="B36" s="37" t="s">
        <v>74</v>
      </c>
      <c r="C36" s="79">
        <v>2</v>
      </c>
      <c r="D36" s="79" t="s">
        <v>23</v>
      </c>
      <c r="E36" s="80"/>
      <c r="F36" s="80">
        <f>C36*E36</f>
        <v>0</v>
      </c>
      <c r="G36" s="80"/>
      <c r="H36" s="82"/>
      <c r="I36" s="82">
        <f t="shared" si="3"/>
        <v>0</v>
      </c>
    </row>
    <row r="37" spans="1:9" ht="12.75" customHeight="1">
      <c r="A37" s="57">
        <v>3</v>
      </c>
      <c r="B37" s="37" t="s">
        <v>85</v>
      </c>
      <c r="C37" s="79">
        <v>1</v>
      </c>
      <c r="D37" s="79" t="s">
        <v>23</v>
      </c>
      <c r="E37" s="80"/>
      <c r="F37" s="80">
        <f>C37*E37</f>
        <v>0</v>
      </c>
      <c r="G37" s="80"/>
      <c r="H37" s="82"/>
      <c r="I37" s="82">
        <f t="shared" si="3"/>
        <v>0</v>
      </c>
    </row>
    <row r="38" spans="1:9" ht="12.75" customHeight="1">
      <c r="A38" s="57">
        <v>3</v>
      </c>
      <c r="B38" s="37" t="s">
        <v>7</v>
      </c>
      <c r="C38" s="79">
        <v>1</v>
      </c>
      <c r="D38" s="79" t="s">
        <v>25</v>
      </c>
      <c r="E38" s="80"/>
      <c r="F38" s="80">
        <f>C38*E38</f>
        <v>0</v>
      </c>
      <c r="G38" s="80"/>
      <c r="H38" s="82"/>
      <c r="I38" s="82">
        <f t="shared" si="3"/>
        <v>0</v>
      </c>
    </row>
    <row r="39" spans="1:9" ht="12.75">
      <c r="A39" s="57">
        <v>4</v>
      </c>
      <c r="B39" s="37" t="s">
        <v>3</v>
      </c>
      <c r="C39" s="79">
        <v>1</v>
      </c>
      <c r="D39" s="79" t="s">
        <v>25</v>
      </c>
      <c r="E39" s="80"/>
      <c r="F39" s="80">
        <f>C39*E39</f>
        <v>0</v>
      </c>
      <c r="G39" s="80"/>
      <c r="H39" s="82"/>
      <c r="I39" s="82">
        <f t="shared" si="3"/>
        <v>0</v>
      </c>
    </row>
    <row r="40" spans="1:9" ht="12.75">
      <c r="A40" s="57">
        <v>5</v>
      </c>
      <c r="B40" s="37" t="s">
        <v>4</v>
      </c>
      <c r="C40" s="79">
        <v>1</v>
      </c>
      <c r="D40" s="79" t="s">
        <v>25</v>
      </c>
      <c r="E40" s="80"/>
      <c r="F40" s="80">
        <f>C40*E40</f>
        <v>0</v>
      </c>
      <c r="G40" s="80"/>
      <c r="H40" s="82"/>
      <c r="I40" s="82">
        <f t="shared" si="3"/>
        <v>0</v>
      </c>
    </row>
    <row r="41" spans="1:9" ht="12.75">
      <c r="A41" s="57">
        <v>6</v>
      </c>
      <c r="B41" s="37" t="s">
        <v>5</v>
      </c>
      <c r="C41" s="79">
        <v>1</v>
      </c>
      <c r="D41" s="79" t="s">
        <v>25</v>
      </c>
      <c r="E41" s="80"/>
      <c r="F41" s="80">
        <f aca="true" t="shared" si="4" ref="F41">C41*E41</f>
        <v>0</v>
      </c>
      <c r="G41" s="80"/>
      <c r="H41" s="82"/>
      <c r="I41" s="82">
        <f t="shared" si="3"/>
        <v>0</v>
      </c>
    </row>
    <row r="42" spans="1:9" ht="12.75">
      <c r="A42" s="57">
        <v>7</v>
      </c>
      <c r="B42" s="37" t="s">
        <v>6</v>
      </c>
      <c r="C42" s="79">
        <v>1</v>
      </c>
      <c r="D42" s="79" t="s">
        <v>25</v>
      </c>
      <c r="E42" s="80"/>
      <c r="F42" s="80">
        <f>C42*E42</f>
        <v>0</v>
      </c>
      <c r="G42" s="80"/>
      <c r="H42" s="82"/>
      <c r="I42" s="82">
        <f t="shared" si="3"/>
        <v>0</v>
      </c>
    </row>
    <row r="43" spans="1:9" ht="12.75">
      <c r="A43" s="57">
        <v>8</v>
      </c>
      <c r="B43" s="37" t="s">
        <v>30</v>
      </c>
      <c r="C43" s="79">
        <v>1</v>
      </c>
      <c r="D43" s="79" t="s">
        <v>25</v>
      </c>
      <c r="E43" s="80"/>
      <c r="F43" s="80">
        <f>C43*E43</f>
        <v>0</v>
      </c>
      <c r="G43" s="80"/>
      <c r="H43" s="82"/>
      <c r="I43" s="82">
        <f t="shared" si="3"/>
        <v>0</v>
      </c>
    </row>
    <row r="44" spans="1:9" ht="12.75">
      <c r="A44" s="57">
        <v>9</v>
      </c>
      <c r="B44" s="37" t="s">
        <v>1</v>
      </c>
      <c r="C44" s="79">
        <v>1</v>
      </c>
      <c r="D44" s="79" t="s">
        <v>25</v>
      </c>
      <c r="E44" s="80"/>
      <c r="F44" s="80">
        <f>C44*E44</f>
        <v>0</v>
      </c>
      <c r="G44" s="80"/>
      <c r="H44" s="82"/>
      <c r="I44" s="82">
        <f t="shared" si="3"/>
        <v>0</v>
      </c>
    </row>
    <row r="45" spans="1:9" ht="12.75">
      <c r="A45" s="57">
        <v>10</v>
      </c>
      <c r="B45" s="101" t="s">
        <v>76</v>
      </c>
      <c r="C45" s="102">
        <v>1</v>
      </c>
      <c r="D45" s="102" t="s">
        <v>75</v>
      </c>
      <c r="E45" s="103"/>
      <c r="F45" s="103">
        <f>C45*E45</f>
        <v>0</v>
      </c>
      <c r="G45" s="103"/>
      <c r="H45" s="104"/>
      <c r="I45" s="104">
        <f t="shared" si="3"/>
        <v>0</v>
      </c>
    </row>
    <row r="46" spans="1:9" ht="12.75">
      <c r="A46" s="126" t="s">
        <v>77</v>
      </c>
      <c r="B46" s="126"/>
      <c r="C46" s="58"/>
      <c r="D46" s="58"/>
      <c r="E46" s="59"/>
      <c r="F46" s="59">
        <f>SUM(F36:F44)</f>
        <v>0</v>
      </c>
      <c r="G46" s="59"/>
      <c r="H46" s="59">
        <f>SUM(H35:H45)</f>
        <v>0</v>
      </c>
      <c r="I46" s="60">
        <f>SUM(I35:I44)</f>
        <v>0</v>
      </c>
    </row>
    <row r="47" spans="1:9" ht="12.75">
      <c r="A47" s="127" t="s">
        <v>29</v>
      </c>
      <c r="B47" s="127"/>
      <c r="C47" s="61"/>
      <c r="D47" s="61"/>
      <c r="E47" s="62"/>
      <c r="F47" s="63">
        <f>F32+F46</f>
        <v>0</v>
      </c>
      <c r="G47" s="62"/>
      <c r="H47" s="63">
        <f>H32+H46</f>
        <v>0</v>
      </c>
      <c r="I47" s="63">
        <f>I32+I46</f>
        <v>0</v>
      </c>
    </row>
    <row r="48" spans="1:9" ht="12.75">
      <c r="A48" s="43"/>
      <c r="B48" s="53"/>
      <c r="C48" s="43"/>
      <c r="D48" s="43"/>
      <c r="E48" s="44"/>
      <c r="F48" s="44"/>
      <c r="G48" s="44"/>
      <c r="H48" s="44"/>
      <c r="I48" s="44"/>
    </row>
    <row r="49" spans="1:9" ht="12.75">
      <c r="A49" s="43"/>
      <c r="B49" s="105" t="s">
        <v>80</v>
      </c>
      <c r="C49" s="43"/>
      <c r="D49" s="43"/>
      <c r="E49" s="44"/>
      <c r="F49" s="44"/>
      <c r="G49" s="44"/>
      <c r="H49" s="44"/>
      <c r="I49" s="44"/>
    </row>
    <row r="50" spans="1:9" ht="12.75">
      <c r="A50" s="47"/>
      <c r="B50" s="48"/>
      <c r="C50" s="47"/>
      <c r="D50" s="47"/>
      <c r="E50" s="49"/>
      <c r="F50" s="49"/>
      <c r="G50" s="49"/>
      <c r="H50" s="49"/>
      <c r="I50" s="49"/>
    </row>
    <row r="51" spans="1:9" ht="12.75">
      <c r="A51" s="47"/>
      <c r="B51" s="48"/>
      <c r="C51" s="47"/>
      <c r="D51" s="47"/>
      <c r="E51" s="49"/>
      <c r="F51" s="49"/>
      <c r="G51" s="49"/>
      <c r="H51" s="49"/>
      <c r="I51" s="49"/>
    </row>
    <row r="52" spans="1:9" ht="12.75">
      <c r="A52" s="47"/>
      <c r="B52" s="48"/>
      <c r="C52" s="47"/>
      <c r="D52" s="47"/>
      <c r="E52" s="49"/>
      <c r="F52" s="49"/>
      <c r="G52" s="49"/>
      <c r="H52" s="49"/>
      <c r="I52" s="49"/>
    </row>
    <row r="53" spans="1:9" ht="12.75">
      <c r="A53" s="47"/>
      <c r="B53" s="48"/>
      <c r="C53" s="47"/>
      <c r="D53" s="47"/>
      <c r="E53" s="49"/>
      <c r="F53" s="49"/>
      <c r="G53" s="49"/>
      <c r="H53" s="49"/>
      <c r="I53" s="49"/>
    </row>
    <row r="54" spans="1:9" ht="12.75">
      <c r="A54" s="47"/>
      <c r="B54" s="48"/>
      <c r="C54" s="47"/>
      <c r="D54" s="47"/>
      <c r="E54" s="49"/>
      <c r="F54" s="49"/>
      <c r="G54" s="49"/>
      <c r="H54" s="49"/>
      <c r="I54" s="49"/>
    </row>
    <row r="55" spans="1:9" ht="12.75">
      <c r="A55" s="47"/>
      <c r="B55" s="48"/>
      <c r="C55" s="47"/>
      <c r="D55" s="47"/>
      <c r="E55" s="49"/>
      <c r="F55" s="49"/>
      <c r="G55" s="49"/>
      <c r="H55" s="49"/>
      <c r="I55" s="49"/>
    </row>
    <row r="56" spans="1:9" ht="12.75">
      <c r="A56" s="47"/>
      <c r="B56" s="48"/>
      <c r="C56" s="47"/>
      <c r="D56" s="47"/>
      <c r="E56" s="49"/>
      <c r="F56" s="49"/>
      <c r="G56" s="49"/>
      <c r="H56" s="49"/>
      <c r="I56" s="49"/>
    </row>
    <row r="57" spans="1:9" ht="12.75">
      <c r="A57" s="47"/>
      <c r="B57" s="48"/>
      <c r="C57" s="47"/>
      <c r="D57" s="47"/>
      <c r="E57" s="49"/>
      <c r="F57" s="49"/>
      <c r="G57" s="49"/>
      <c r="H57" s="49"/>
      <c r="I57" s="49"/>
    </row>
    <row r="58" spans="1:9" ht="12.75">
      <c r="A58" s="47"/>
      <c r="B58" s="48"/>
      <c r="C58" s="47"/>
      <c r="D58" s="47"/>
      <c r="E58" s="49"/>
      <c r="F58" s="49"/>
      <c r="G58" s="49"/>
      <c r="H58" s="49"/>
      <c r="I58" s="49"/>
    </row>
    <row r="59" spans="1:9" ht="12.75">
      <c r="A59" s="47"/>
      <c r="B59" s="48"/>
      <c r="C59" s="47"/>
      <c r="D59" s="47"/>
      <c r="E59" s="49"/>
      <c r="F59" s="49"/>
      <c r="G59" s="49"/>
      <c r="H59" s="49"/>
      <c r="I59" s="49"/>
    </row>
    <row r="60" spans="1:9" ht="12.75">
      <c r="A60" s="47"/>
      <c r="B60" s="48"/>
      <c r="C60" s="47"/>
      <c r="D60" s="47"/>
      <c r="E60" s="49"/>
      <c r="F60" s="49"/>
      <c r="G60" s="49"/>
      <c r="H60" s="49"/>
      <c r="I60" s="49"/>
    </row>
    <row r="61" spans="1:9" ht="12.75">
      <c r="A61" s="47"/>
      <c r="B61" s="48"/>
      <c r="C61" s="47"/>
      <c r="D61" s="47"/>
      <c r="E61" s="49"/>
      <c r="F61" s="49"/>
      <c r="G61" s="49"/>
      <c r="H61" s="49"/>
      <c r="I61" s="49"/>
    </row>
    <row r="62" spans="1:9" ht="12.75">
      <c r="A62" s="47"/>
      <c r="B62" s="48"/>
      <c r="C62" s="47"/>
      <c r="D62" s="47"/>
      <c r="E62" s="49"/>
      <c r="F62" s="49"/>
      <c r="G62" s="49"/>
      <c r="H62" s="49"/>
      <c r="I62" s="49"/>
    </row>
    <row r="63" spans="1:9" ht="12.75">
      <c r="A63" s="47"/>
      <c r="B63" s="48"/>
      <c r="C63" s="47"/>
      <c r="D63" s="47"/>
      <c r="E63" s="49"/>
      <c r="F63" s="49"/>
      <c r="G63" s="49"/>
      <c r="H63" s="49"/>
      <c r="I63" s="49"/>
    </row>
    <row r="64" spans="1:9" ht="12.75">
      <c r="A64" s="47"/>
      <c r="B64" s="48"/>
      <c r="C64" s="47"/>
      <c r="D64" s="47"/>
      <c r="E64" s="49"/>
      <c r="F64" s="49"/>
      <c r="G64" s="49"/>
      <c r="H64" s="49"/>
      <c r="I64" s="49"/>
    </row>
    <row r="65" spans="1:9" ht="12.75">
      <c r="A65" s="47"/>
      <c r="B65" s="48"/>
      <c r="C65" s="47"/>
      <c r="D65" s="47"/>
      <c r="E65" s="49"/>
      <c r="F65" s="49"/>
      <c r="G65" s="49"/>
      <c r="H65" s="49"/>
      <c r="I65" s="49"/>
    </row>
    <row r="66" spans="1:9" ht="12.75">
      <c r="A66" s="47"/>
      <c r="B66" s="48"/>
      <c r="C66" s="47"/>
      <c r="D66" s="47"/>
      <c r="E66" s="49"/>
      <c r="F66" s="49"/>
      <c r="G66" s="49"/>
      <c r="H66" s="49"/>
      <c r="I66" s="49"/>
    </row>
    <row r="67" spans="1:9" ht="12.75" customHeight="1">
      <c r="A67" s="47"/>
      <c r="B67" s="48"/>
      <c r="C67" s="47"/>
      <c r="D67" s="47"/>
      <c r="E67" s="49"/>
      <c r="F67" s="49"/>
      <c r="G67" s="49"/>
      <c r="H67" s="49"/>
      <c r="I67" s="49"/>
    </row>
    <row r="68" spans="1:9" ht="12.75" customHeight="1">
      <c r="A68" s="47"/>
      <c r="B68" s="48"/>
      <c r="C68" s="47"/>
      <c r="D68" s="47"/>
      <c r="E68" s="49"/>
      <c r="F68" s="49"/>
      <c r="G68" s="49"/>
      <c r="H68" s="49"/>
      <c r="I68" s="49"/>
    </row>
    <row r="69" spans="1:9" ht="12.75">
      <c r="A69" s="47"/>
      <c r="B69" s="48"/>
      <c r="C69" s="47"/>
      <c r="D69" s="47"/>
      <c r="E69" s="49"/>
      <c r="F69" s="49"/>
      <c r="G69" s="49"/>
      <c r="H69" s="49"/>
      <c r="I69" s="49"/>
    </row>
    <row r="70" spans="1:9" ht="12.75">
      <c r="A70" s="47"/>
      <c r="B70" s="48"/>
      <c r="C70" s="47"/>
      <c r="D70" s="47"/>
      <c r="E70" s="49"/>
      <c r="F70" s="49"/>
      <c r="G70" s="49"/>
      <c r="H70" s="49"/>
      <c r="I70" s="49"/>
    </row>
    <row r="71" spans="1:9" ht="12.75">
      <c r="A71" s="47"/>
      <c r="B71" s="48"/>
      <c r="C71" s="47"/>
      <c r="D71" s="47"/>
      <c r="E71" s="49"/>
      <c r="F71" s="49"/>
      <c r="G71" s="50"/>
      <c r="H71" s="50"/>
      <c r="I71" s="50"/>
    </row>
    <row r="72" spans="1:9" s="1" customFormat="1" ht="12.75">
      <c r="A72" s="51"/>
      <c r="B72" s="48"/>
      <c r="C72" s="47"/>
      <c r="D72" s="47"/>
      <c r="E72" s="49"/>
      <c r="F72" s="49"/>
      <c r="G72" s="50"/>
      <c r="H72" s="50"/>
      <c r="I72" s="50"/>
    </row>
    <row r="73" spans="1:9" s="1" customFormat="1" ht="12.75">
      <c r="A73" s="51"/>
      <c r="B73" s="48"/>
      <c r="C73" s="47"/>
      <c r="D73" s="47"/>
      <c r="E73" s="49"/>
      <c r="F73" s="49"/>
      <c r="G73" s="50"/>
      <c r="H73" s="50"/>
      <c r="I73" s="50"/>
    </row>
    <row r="74" spans="1:9" s="1" customFormat="1" ht="12.75">
      <c r="A74" s="51"/>
      <c r="B74" s="48"/>
      <c r="C74" s="47"/>
      <c r="D74" s="47"/>
      <c r="E74" s="49"/>
      <c r="F74" s="49"/>
      <c r="G74" s="50"/>
      <c r="H74" s="50"/>
      <c r="I74" s="50"/>
    </row>
    <row r="75" spans="1:9" s="1" customFormat="1" ht="12.75">
      <c r="A75" s="51"/>
      <c r="B75" s="48"/>
      <c r="C75" s="47"/>
      <c r="D75" s="47"/>
      <c r="E75" s="49"/>
      <c r="F75" s="49"/>
      <c r="G75" s="50"/>
      <c r="H75" s="50"/>
      <c r="I75" s="50"/>
    </row>
    <row r="76" spans="1:9" s="1" customFormat="1" ht="12.75">
      <c r="A76" s="51"/>
      <c r="B76" s="48"/>
      <c r="C76" s="47"/>
      <c r="D76" s="47"/>
      <c r="E76" s="49"/>
      <c r="F76" s="49"/>
      <c r="G76" s="50"/>
      <c r="H76" s="50"/>
      <c r="I76" s="50"/>
    </row>
    <row r="77" spans="1:9" s="1" customFormat="1" ht="12.75">
      <c r="A77" s="51"/>
      <c r="B77" s="48"/>
      <c r="C77" s="47"/>
      <c r="D77" s="47"/>
      <c r="E77" s="49"/>
      <c r="F77" s="49"/>
      <c r="G77" s="50"/>
      <c r="H77" s="50"/>
      <c r="I77" s="50"/>
    </row>
    <row r="78" spans="1:9" s="1" customFormat="1" ht="12.75">
      <c r="A78" s="51"/>
      <c r="B78" s="48"/>
      <c r="C78" s="47"/>
      <c r="D78" s="47"/>
      <c r="E78" s="49"/>
      <c r="F78" s="49"/>
      <c r="G78" s="50"/>
      <c r="H78" s="50"/>
      <c r="I78" s="50"/>
    </row>
    <row r="79" spans="2:9" s="1" customFormat="1" ht="12.75">
      <c r="B79" s="33"/>
      <c r="C79" s="31"/>
      <c r="D79" s="31"/>
      <c r="E79" s="32"/>
      <c r="F79" s="32"/>
      <c r="G79" s="52"/>
      <c r="H79" s="52"/>
      <c r="I79" s="52"/>
    </row>
    <row r="80" spans="2:9" s="1" customFormat="1" ht="12.75">
      <c r="B80" s="33"/>
      <c r="C80" s="31"/>
      <c r="D80" s="31"/>
      <c r="E80" s="32"/>
      <c r="F80" s="32"/>
      <c r="G80" s="52"/>
      <c r="H80" s="52"/>
      <c r="I80" s="52"/>
    </row>
    <row r="81" spans="2:9" s="1" customFormat="1" ht="12.75">
      <c r="B81" s="33"/>
      <c r="C81" s="31"/>
      <c r="D81" s="31"/>
      <c r="E81" s="32"/>
      <c r="F81" s="32"/>
      <c r="G81" s="52"/>
      <c r="H81" s="52"/>
      <c r="I81" s="52"/>
    </row>
    <row r="82" spans="2:9" s="1" customFormat="1" ht="12.75">
      <c r="B82" s="33"/>
      <c r="C82" s="31"/>
      <c r="D82" s="31"/>
      <c r="E82" s="32"/>
      <c r="F82" s="32"/>
      <c r="G82" s="52"/>
      <c r="H82" s="52"/>
      <c r="I82" s="52"/>
    </row>
    <row r="83" spans="2:9" s="1" customFormat="1" ht="12.75">
      <c r="B83" s="33"/>
      <c r="C83" s="31"/>
      <c r="D83" s="31"/>
      <c r="E83" s="32"/>
      <c r="F83" s="32"/>
      <c r="G83" s="52"/>
      <c r="H83" s="52"/>
      <c r="I83" s="52"/>
    </row>
    <row r="84" spans="2:9" s="1" customFormat="1" ht="12.75">
      <c r="B84" s="33"/>
      <c r="C84" s="31"/>
      <c r="D84" s="31"/>
      <c r="E84" s="32"/>
      <c r="F84" s="32"/>
      <c r="G84" s="52"/>
      <c r="H84" s="52"/>
      <c r="I84" s="52"/>
    </row>
    <row r="85" spans="2:9" s="1" customFormat="1" ht="12.75">
      <c r="B85" s="33"/>
      <c r="C85" s="31"/>
      <c r="D85" s="31"/>
      <c r="E85" s="32"/>
      <c r="F85" s="32"/>
      <c r="G85" s="32"/>
      <c r="H85" s="32"/>
      <c r="I85" s="32"/>
    </row>
    <row r="86" spans="1:9" ht="12.75">
      <c r="A86" s="31"/>
      <c r="B86" s="33"/>
      <c r="C86" s="31"/>
      <c r="D86" s="31"/>
      <c r="E86" s="32"/>
      <c r="F86" s="32"/>
      <c r="G86" s="32"/>
      <c r="H86" s="32"/>
      <c r="I86" s="32"/>
    </row>
    <row r="87" spans="1:9" ht="12.75">
      <c r="A87" s="31"/>
      <c r="B87" s="33"/>
      <c r="C87" s="31"/>
      <c r="D87" s="31"/>
      <c r="E87" s="32"/>
      <c r="F87" s="32"/>
      <c r="G87" s="32"/>
      <c r="H87" s="32"/>
      <c r="I87" s="32"/>
    </row>
    <row r="88" ht="12.75">
      <c r="B88" s="34"/>
    </row>
  </sheetData>
  <mergeCells count="3">
    <mergeCell ref="A32:B32"/>
    <mergeCell ref="A46:B46"/>
    <mergeCell ref="A47:B47"/>
  </mergeCells>
  <printOptions horizontalCentered="1"/>
  <pageMargins left="0.25" right="0.25" top="0.75" bottom="0.75" header="0.3" footer="0.3"/>
  <pageSetup horizontalDpi="600" verticalDpi="600" orientation="landscape" paperSize="9" r:id="rId1"/>
  <rowBreaks count="1" manualBreakCount="1">
    <brk id="110" max="16383" man="1"/>
  </rowBreaks>
  <ignoredErrors>
    <ignoredError sqref="I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Čabalová</dc:creator>
  <cp:keywords/>
  <dc:description/>
  <cp:lastModifiedBy>Korenec Stepan</cp:lastModifiedBy>
  <cp:lastPrinted>2020-12-07T17:30:11Z</cp:lastPrinted>
  <dcterms:created xsi:type="dcterms:W3CDTF">2005-05-09T11:54:15Z</dcterms:created>
  <dcterms:modified xsi:type="dcterms:W3CDTF">2024-01-04T08:11:59Z</dcterms:modified>
  <cp:category/>
  <cp:version/>
  <cp:contentType/>
  <cp:contentStatus/>
</cp:coreProperties>
</file>