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Č.p. 1\SÚ podkroví č.p. 1\PD\Technologické vybavení\PD\"/>
    </mc:Choice>
  </mc:AlternateContent>
  <xr:revisionPtr revIDLastSave="0" documentId="13_ncr:1_{FDC8994D-9D70-4876-9306-986C18D75AEE}" xr6:coauthVersionLast="47" xr6:coauthVersionMax="47" xr10:uidLastSave="{00000000-0000-0000-0000-000000000000}"/>
  <bookViews>
    <workbookView xWindow="-120" yWindow="-120" windowWidth="29040" windowHeight="15840" xr2:uid="{3514DF16-805D-48E3-961A-6E0DD7B17A10}"/>
  </bookViews>
  <sheets>
    <sheet name="CB AVT SC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1" l="1"/>
  <c r="G90" i="1"/>
  <c r="G89" i="1"/>
  <c r="G9" i="1"/>
  <c r="G7" i="1"/>
  <c r="G5" i="1"/>
  <c r="G4" i="1"/>
  <c r="G8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51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2" i="1"/>
  <c r="G83" i="1"/>
  <c r="G84" i="1"/>
  <c r="G85" i="1"/>
  <c r="G86" i="1"/>
  <c r="G87" i="1"/>
  <c r="G88" i="1"/>
</calcChain>
</file>

<file path=xl/sharedStrings.xml><?xml version="1.0" encoding="utf-8"?>
<sst xmlns="http://schemas.openxmlformats.org/spreadsheetml/2006/main" count="358" uniqueCount="272">
  <si>
    <t>p.č.</t>
  </si>
  <si>
    <t>Obecný název</t>
  </si>
  <si>
    <t>Místo instalace</t>
  </si>
  <si>
    <t>Počet</t>
  </si>
  <si>
    <t>Jedn. Cena (bez DPH)</t>
  </si>
  <si>
    <t>CELKEM (bez DPH)</t>
  </si>
  <si>
    <t>Technické specifikace / parametry</t>
  </si>
  <si>
    <t>Značení dle PD</t>
  </si>
  <si>
    <t>Doložení typu (POVINNÝ ÚDAJ, výrobce + typové označení)</t>
  </si>
  <si>
    <t>KONSTRUKCE</t>
  </si>
  <si>
    <t xml:space="preserve"> Sál</t>
  </si>
  <si>
    <t>Dráha zadního horizontu</t>
  </si>
  <si>
    <t xml:space="preserve">Jevištní samet, samozhášivé vlákno, samozhášivý; EN 13773-C1;EN13501 B-s1, d0, 380 g/m², barva dle výběru projektu interiéru   – rozměr vykryté plochy : šířka 5,8 m; výška 2,8 m. Závěs je tvořen ze 2 částí, rozdělení bude provedeno u levých dveří (rozměr přerušení látky bude určen během realizace). Řasení 50%, horní lem zpevněný páskou s oky, zavěšení po 25 cm na háčky, ve spodní části kapsa se zátěžovým řetízkem
</t>
  </si>
  <si>
    <t>SVĚTLA</t>
  </si>
  <si>
    <t xml:space="preserve">sál </t>
  </si>
  <si>
    <t>LED Fresnel reflektor</t>
  </si>
  <si>
    <t>ZVUK</t>
  </si>
  <si>
    <t>Reprosoustavy aktivní pro odposlech</t>
  </si>
  <si>
    <t xml:space="preserve">Reprosoustavy hlavní </t>
  </si>
  <si>
    <t>Reprosoustavy subbasy</t>
  </si>
  <si>
    <t xml:space="preserve">Držák na dřevěný trám pro hlavní repro </t>
  </si>
  <si>
    <t>Zavěšovací systém až pro reprosoustavy, navrhne dodavatel reproboxů</t>
  </si>
  <si>
    <t>Frekvenční rozsah: H56 (518 - 562 MHz)
Ruční vysílač s dynamickou mikrofonní kapslí 
Směrový charakter: kardioidní
Frekvenční rozsah: 50 - 15 000 Hz
Přepínatelná šířka pásma: 44 MHz
12 kompatibilních kanálů na každý 8 MHz pásmo
Frekvenční rozsah 24 bitů/48 kHz
Dynamický rozsah: 120 dB
Přepínatelný výkon vysílače: 1 mW / 10 mW
Přenos frekvence prostřednictvím infračerveného rozhraní
Výstupy XLR/Jack
Napájení vysílače pomocí 1,5 V baterií AA nebo volitelně také s Li-Ion baterií 
Obsahuje příslušenství pro montáž do 19" racku, držák mikrofonu, úložný obal a 2 baterie AA.</t>
  </si>
  <si>
    <t>dynamický mikrofon vokální</t>
  </si>
  <si>
    <t>Dynamický mikrofon optimalizovaný pro zpěv s držákem. Integrovaný pop filter. Frekvenční rozsah 50Hz-15kHz. Bez vypínače. Např. Shure SM58, Beta 58A</t>
  </si>
  <si>
    <t>kondenzátorový mikrofon</t>
  </si>
  <si>
    <t>Kondenzátorový štíhlý mikrofon, ideální pro overhead, hihat, perkuse, akustickou kytaru, směrový charakter: kardioidní. Niklová povrchová úprava, přepínatelný vysokofrekvenční filtr (75/150 Hz) a útlumový článek (-10/-20 dB)</t>
  </si>
  <si>
    <t xml:space="preserve">mikrofonní stativy velké </t>
  </si>
  <si>
    <t xml:space="preserve">Klasický stojan na mikrofon, Výšku stojanu lze nastavit od 900 do 1600 mm, což umožňuje flexibilní umístění. Je černé barvy a rameno mikrofonu se dá vysunout od 460 do 770 mm. Stojan váží max 3,2kg </t>
  </si>
  <si>
    <t>mikrofonní stativy malé</t>
  </si>
  <si>
    <t>kompaktní stojan na mikrofon s výsuvným ramenem, který je ideální pro mikrofonování basových bubnů a kytar. Obsahuje prodloužitelné otočné rameno s teleskopickým výsuvem v rozmezí 460 až 765 mm. Stojan má plastovou základnu, výšku 260 mm, váží max. 1,4 kg a je dostupný v černé barvě.</t>
  </si>
  <si>
    <t>DI BOXY</t>
  </si>
  <si>
    <t>kabeláže XLR 5m</t>
  </si>
  <si>
    <t>kabeláže XLR 10m</t>
  </si>
  <si>
    <t>PROJEKCE</t>
  </si>
  <si>
    <t>Projektor</t>
  </si>
  <si>
    <t>Závěsný systém pro projektor</t>
  </si>
  <si>
    <t>Konstrukce pro vynesení z trámů</t>
  </si>
  <si>
    <t>Notebook</t>
  </si>
  <si>
    <t>Zásuvky AVT/SCO zadní stěna podia</t>
  </si>
  <si>
    <t>Silnoproudý kabel se skládá ze 3 vodičů o průřezu 2,5 mm2. Slouží pro rozvod výkonové elektřiny v běžném i vlhkém prostředí v provozu k pevnému uložení do elektroinstalačních žlab a lišt. Kabel není odolný vůči UV záření. Požádní odolnost B2CAS1D0</t>
  </si>
  <si>
    <t>Elektroinstalační materiál</t>
  </si>
  <si>
    <t xml:space="preserve">Rack pro AVT a SCO vybavení </t>
  </si>
  <si>
    <t>Horizont</t>
  </si>
  <si>
    <t>kpl</t>
  </si>
  <si>
    <t>ks</t>
  </si>
  <si>
    <t>IT</t>
  </si>
  <si>
    <t xml:space="preserve"> Wi-Fi AP s podporou frekvenčních pásem 2,4 i 5 GHz a přenosovou rychlostí až 3,0 Gbps. Výhodou jsou malé rozměry, je tak ideální pro firemní nebo domácí použití. Standard 802.11ax (Wi-Fi 6)
MU-MIMO 4x4 a OFDMA
PoE napájení 802.3at nebo pasivní PoE (48 V)
Správa pomocí aplikace UniFi Network Application verze 6.0.34 a vyšší
Krytí IP54 (lze namontovat do vnitřního a částečně venkovního prostředí)
Dvoujádrový procesor Cortex A53 1,35 GHz (upgradovaný pro podporu plně duplexního režimu)
Podpora WPA/WPA/WPA3*, VLAN (802.1Q), Advanced QoS, Guest Trafic Isolation</t>
  </si>
  <si>
    <t>Porty: 8x RJ-45 10/100/1000 Mb/s, 2x combo SFP/RJ-45 port, 1x RJ-45 (konzole), 1x mini USB typ B (konzole), 1x USB 2.0
PoE: ano, 802.3af/at, napájecí výkon 60 W
Kapacita switche: 20 Gb/s
Rychlost směrování: 14,88 Mp/s
Rozměry: 268 x 185 x 44 mm
Hmotnost: 1,53 kg</t>
  </si>
  <si>
    <t>WIFI přístupový bod</t>
  </si>
  <si>
    <t>Ethernet switch s Poe</t>
  </si>
  <si>
    <t>KABELOVÉ TRASY, KABELY, ZAKONČENÍ</t>
  </si>
  <si>
    <t>SLUŽBY</t>
  </si>
  <si>
    <t>Instalace kabeláže</t>
  </si>
  <si>
    <t>Montáž koncových prvků</t>
  </si>
  <si>
    <t>Oživení a konfigurace systému</t>
  </si>
  <si>
    <t>Doprava</t>
  </si>
  <si>
    <t>Zaškolení obsluhy</t>
  </si>
  <si>
    <t>Revize</t>
  </si>
  <si>
    <t>Průvodně technická dokumentace</t>
  </si>
  <si>
    <t>Osobní a nákladní mimostaveništní doprava</t>
  </si>
  <si>
    <t>Dodávka průvodně technické dokumentace (dokumentace skutečného stavu, návody, fotodokumentace, atd.) v počtu 1 paré.</t>
  </si>
  <si>
    <t>SILNOPROUD AVT A SCO</t>
  </si>
  <si>
    <t>Konstrukce pro vynesení plátna</t>
  </si>
  <si>
    <t>Projekční plátno stahovací</t>
  </si>
  <si>
    <t>HDMI přepínač</t>
  </si>
  <si>
    <t>Kabel 5x1,5 - pohon plátna</t>
  </si>
  <si>
    <t>m</t>
  </si>
  <si>
    <t>Silnoproudý kabel se skládá z 5 vodičů o průřezu 1,5 mm2. Slouží pro rozvod výkonové elektřiny v běžném i vlhkém prostředí v provozu k pevnému uložení do elektroinstalačních žlab a lišt. Kabel není odolný vůči UV záření. Požádní odolnost B2CAS1D0</t>
  </si>
  <si>
    <t>Stojan 27 RU 600x600, 19" rozteč, kovový, odjímatelné bočnice, prosklené dveře, krytí : IP20</t>
  </si>
  <si>
    <t>Kabel Cat.6A</t>
  </si>
  <si>
    <t>Instalační FTP kabel, kategorie 6A s LSOHFR pláštěm a třídou reakce na oheň B2ca s1 d1 a1 dle dle EN50575.</t>
  </si>
  <si>
    <t>Koaxiální kabel RF 50Ohm</t>
  </si>
  <si>
    <t>Kabel repro 2x2,5mm</t>
  </si>
  <si>
    <t>Koaxiální kabel 50Ohm, CPR class Eca acc. to EN50575, FRNC</t>
  </si>
  <si>
    <t>Reproduktorový kabel SCH 2x2,5mm² s FRNC pláštěm a třídou reakce na oheň Dca dle EN50575</t>
  </si>
  <si>
    <t>DMX distributor/splitter</t>
  </si>
  <si>
    <t>DMX splitter, 1:4, DMX thrue, vstupy a výstupy 5-pin/3pin</t>
  </si>
  <si>
    <t>Akustický obklad části nad látkovým horizontem</t>
  </si>
  <si>
    <t>m2</t>
  </si>
  <si>
    <t>Externí všesměrová pasivní anténa, pracuje v pásmu 470 až 952 MHz, plastové tělo, barva: černá</t>
  </si>
  <si>
    <t>aktivní DI box, který se používá k převodu nevyvážených signálů na vyvážené a k poskytnutí galvanické izolace mezi zdrojem signálu a vstupem. Tento model je vybaven jedním vstupem a paralelním linkovým výstupem, což umožňuje současně odesílat signál do dalšího zařízení. Vstupy a výstupy jsou přizpůsobeny jak pro jack, tak pro XLR konektory. Nabízí přepínač pro úpravu úrovně signálu (-20 dB, -40 dB), což usnadňuje práci se signály různé síly. Jeho robustní kovové tělo zajišťuje odolnost proti mechanickému poškození, možnost napájení 9V baterií</t>
  </si>
  <si>
    <t>Multiformátový přehrávač</t>
  </si>
  <si>
    <t>Přípojné místo nástěnné</t>
  </si>
  <si>
    <t>Trubky /lišty</t>
  </si>
  <si>
    <t>Elektroinstalační (ohebná) trubka / lišty, vnější průměr podle kabeláže střední mechanická odolnost bez halogenové nehořlavé provedení</t>
  </si>
  <si>
    <t>Kabelový kovový žlab</t>
  </si>
  <si>
    <t>Kabelový žlab s víkem 150x100mm včetně spojek a rohů</t>
  </si>
  <si>
    <t>Přípojné místo střed podia</t>
  </si>
  <si>
    <t>h</t>
  </si>
  <si>
    <t>Montáž koncových prvků a konektorů a další montážní náklady s tím spojené.</t>
  </si>
  <si>
    <t>Instalace kabeláže (Příprava a pokládka kabelového svazku), včetně úklidu.</t>
  </si>
  <si>
    <t>Oživení zařízení, nastavení a konfigurace systému, programování řídícího systému v HW rozsahu viz. položky výše. Program obsahuje aplikce s režimy ovládání. Automatický jednoduchý režim ovládání: zapínání projekce, ovládání roletové promítací plochy a hlasitost zvuku. Režim s podrobnějsím ovládáním pro obsluhu. Systémové testy.</t>
  </si>
  <si>
    <t>Zaškolení obsluhy zařízení</t>
  </si>
  <si>
    <t>Výchozí revize elektro</t>
  </si>
  <si>
    <t>HDMI kabely</t>
  </si>
  <si>
    <t>Optický HDMI 2.1 Ultra High Speed 8K@60Hz nebo 4K@120Hz kabel slouží pro spojení dvou audio/video zařízení přes moderní HDMI rozhraní, jako je např. HD-DVD/BluRay přehrávač a LCD/Plazma televizor. kabel přenáší digitální zvuk i obraz a podporuje digitání ochranu obsahu HDCP.</t>
  </si>
  <si>
    <t>Kabel multi pro audio</t>
  </si>
  <si>
    <t>Notebook v konfiguraci výkonově srovnatelné nebo vyšší - Procesor s minimálně 27 000 bodů ve stupnici CPU mark; minimálně 16" IPS antireflexní 1920 × 1200, RAM minimálně 16GB DDR5, grafická karta s šířkou pásma minimálně 110 GB/s a pamětí 4GB, SSD minimálně 512GB, USB 3.2 Gen 1; WiFi 6E; operační systém plně podporující aplikace dodaného i stávajícího vybavení AV systému“</t>
  </si>
  <si>
    <t>Ovládací tablet pro AVT a SCO</t>
  </si>
  <si>
    <t>Symetrický signálový instalační kabel 12 x 2 x 0.22 mm² s FRNC pláštěm a třídou reakce na oheň Eca dle EN50575</t>
  </si>
  <si>
    <t xml:space="preserve">Zásuvky AVT/SCO povrchové </t>
  </si>
  <si>
    <t>Povrchová zásuvka s víčkem 230V/16A pro montáž na podklady třídy reakce na oheň B, C, D, IP55</t>
  </si>
  <si>
    <t>Tablet - displej 11" QHD 2388 × 1668 IPS, Apple M2 s 10jádrovou GPU, kapacita úložiště 128 GB, WiFi, Bluetooth, zadní fotoaparát 12 Mpx, přední fotoaparát 12 Mpx, USB-C, iPadOS</t>
  </si>
  <si>
    <t>Pouzdro pro tablet</t>
  </si>
  <si>
    <t>Zesilovač</t>
  </si>
  <si>
    <t>Konstrukce pro vynesení plátna přepažením střešních trámů</t>
  </si>
  <si>
    <t>Redukce 5M-3F a 3M-5F</t>
  </si>
  <si>
    <t>Redukce DMX512-CAT6</t>
  </si>
  <si>
    <t>Kabel DMX512-5pin - 5m</t>
  </si>
  <si>
    <t>Kabel DMX512-5pin - 10m</t>
  </si>
  <si>
    <t>sál rack</t>
  </si>
  <si>
    <t>DMX merger</t>
  </si>
  <si>
    <t>Montáž na DIN lištu
DMX512-A (ANSI E1.11)
Priority, HTP &amp; LTP merging strategie
Svorkovnice
6 DMX vstupů
Optická izolace (individuální pro každý port)
Napájení 9-24V DC 500mA (zdroj není součástí dodávky)
Provozní teplota od -20°C do +50°C (od -4°F do 122°F)
Vyhovuje normám EN55103-1, EN55103-2</t>
  </si>
  <si>
    <t>Instalační kontroller pro osvětlení, DMX kanály: 512, Fixtures: 64, Playbacks: 64, Počet Cues na Playback: 48, FX generátor: Ano, Personality Files: 3500+, HTTP, TCP, UDP, OSC</t>
  </si>
  <si>
    <t xml:space="preserve">Osvětlovací konzole-instalační </t>
  </si>
  <si>
    <t>Bezpečnostní lanko 3mm</t>
  </si>
  <si>
    <t>Tloušťka: 3 mm, Délka: 60 cm, S rychlouzávěrem, Až 20 kg hmotnosti zařízení, Certifikace BGV-C1, S rychlospojkou 5 mm, Barva: Černá</t>
  </si>
  <si>
    <t>PAR RGBWUV</t>
  </si>
  <si>
    <t>Mixážní pult</t>
  </si>
  <si>
    <t>Bezdrátový duální mikrofon s dynamickou vložkou</t>
  </si>
  <si>
    <t>Všesměrové antény pasivní</t>
  </si>
  <si>
    <t>Patch panel 24x RJ45, Cat. 6A, stíněné provedení, 19" rack montáž, výška 1RU 24xkeystone modul Cat 6A</t>
  </si>
  <si>
    <t>Přepojovací panel Cat6A (data a DMX)</t>
  </si>
  <si>
    <t>Mikrofonní kabel 5m, profesionální konektory, XLR M - XLR F,  0.22 mm², capacity 60 pF/m (18 pF/ft)</t>
  </si>
  <si>
    <t>Mikrofonní kabel 10m, profesionální konektory, XLR M - XLR F,  0.22 mm², capacity 60 pF/m (18 pF/ft)</t>
  </si>
  <si>
    <t>Mikrofonní kabel 15m, profesionální konektory, XLR M - XLR F,  0.22 mm², capacity 60 pF/m (18 pF/ft)</t>
  </si>
  <si>
    <t>kabeláže JACK 6,3-6,3 3m</t>
  </si>
  <si>
    <t>Akustický obklad s tvrzeného skelného vlákna. Pohledová plocha je z průzvučné tkaniny. Rozměr 1200 x 600mm x 40 mm, barva černá. Instalace na skrytý rošt. Požární odolnost dle normy EN13501, třída A2-s1,d0</t>
  </si>
  <si>
    <t>C hák s protiplechem</t>
  </si>
  <si>
    <t>průměr: 30-60 mm, nosnost 50 kg, pro uchycení svítidla na trubku o průměru 30-60 mm, šroub M10, protiplech chrání hliníkovou konstrukci proti opotřebení a slouží k lepšímu rozložení tlaku při aretaci</t>
  </si>
  <si>
    <t>Kabel DMX512-5pin - 2m</t>
  </si>
  <si>
    <t>DMX kabel s 5 pinovými konektory, vodič 1 x 2 x 0,22 mm², kvalitní měděné jádro 99,955% čistého ETP, měděné spirálové stínění, PVC povlak je bezolovnatý, 2m</t>
  </si>
  <si>
    <t>DMX kabel s 5 pinovými konektory, vodič 1 x 2 x 0,22 mm², kvalitní měděné jádro 99,955% čistého ETP, měděné spirálové stínění, PVC povlak je bezolovnatý, 5m</t>
  </si>
  <si>
    <t>DMX kabel s 5 pinovými konektory, vodič 1 x 2 x 0,22 mm², kvalitní měděné jádro 99,955% čistého ETP, měděné spirálové stínění, PVC povlak je bezolovnatý, 10m</t>
  </si>
  <si>
    <t>sada 2ks stojanů pro reprobox 21450 + voděodolná taška</t>
  </si>
  <si>
    <t>Stojany na reproboxy</t>
  </si>
  <si>
    <t>par</t>
  </si>
  <si>
    <t xml:space="preserve">Stropní držák pro projektory do 20kg, možnost rotace a náklonu zabezpečí optimální promítací úhel, jemné nastavení podélného a příčného náklonu, speciální bezpečnostní šrouby, </t>
  </si>
  <si>
    <t>Atypický ocelová konstrukce pro vynersení základny pro instalaci projektorového držáku</t>
  </si>
  <si>
    <t>Jas 7 000 lumenů, Technologie 3LCD, LCD panel 0,67 palců, rozlišení WUXGA, 16:10, Kontrastní poměr 5000000:1, zdroj - laser, projekční poměr 1,35 - 2,20:1, lens shift manuální - vertikální ± 50 %, horizontální ± 20 %, váha do 9kg  odběr 300W, vstup HD Base T</t>
  </si>
  <si>
    <t>CELKEM bez DPH</t>
  </si>
  <si>
    <t>subwoofer, 1x12" měnič, 1000W růžový šum, SPL 126/132dB, 43Hz-150Hz, max. 20 kg, max. rozměry 410 x 370 x 490 mm</t>
  </si>
  <si>
    <t>Fullrange reprobox, osazení 1x10" + 1x1" (1,5" cívka), CD horna 90x50°, rozsah 85 Hz - 18kHz +/-3dB, Citlivost min. 94dB, SPL 118/124dB, výkon 300W/1200 dle AES</t>
  </si>
  <si>
    <t>Trubka pro zavěšení reflektorů vč. upevnění na dřevěné trámy délka 6m</t>
  </si>
  <si>
    <t>Trubka pro zavěšení reflektorů vč. upevnění na dřevěné trámy 3,5m</t>
  </si>
  <si>
    <t>Pojezdová dráha tvaru "U" 6m s ručním rozhrnováním za látku, systém běžek-24ks, celková délka 2 x 3m. Konce profilmu zakončeny dorazem, vč. vynášecích profilů</t>
  </si>
  <si>
    <t>aktivní mobilní repro s 8" LF, bluetooth audio, 90°x60°, dbx AFS, 54Hz-20kHz, 124dB SPL, 7,9kg</t>
  </si>
  <si>
    <t>Solid state player/rekordér, dual SD card slot (SDHC/SDXC), USB, WAV/MP3, FTP přes LAN,  19" rack montáž, 1RU</t>
  </si>
  <si>
    <t>Digitální mixážní jádro se 40 vstupními kanály, 25 sběrnicemi a možností montáže do 3U stojanu pro živá vystoupení a instalované zvukové systémy, 16 plně programovatelných mikrofonových předzesilovačů pro audiofilskou kvalitu zvuku, 8 XLR výstupů a 6 dalších linkových vstupů/výstupů, konektor pro sluchátka a část talkback s XLR mikrofonovým vst, Síťové dálkové ovládání přes ethernet pro zobrazení nastavení se softwarovým editorem na obrazovce přes tablet, arevný TFT displej s vysokým rozlišením, úhlopříčkou 5", viditelný při denním světle pro snadné prohlížení částí a parametrů pracovního postupu</t>
  </si>
  <si>
    <t>Přepínač HDMI 4x1 , 4K/UHD, 3D, automatické přepínání, TCP/IP, RS-232, IR řízení, EDID, HDCP, WebGUI, ARC, možnost uchycení do racku</t>
  </si>
  <si>
    <t>Tlačítkový ovládací panel včetně řídícího procesoru, 8 libovolně programovatelných tlačítek, kolečko ovládaání hlasitosti, talčítko mute. Rozhranní 2xRS232, 1xIR, 1 LAN PoE, 2x relé výstupy, stavový vstup.</t>
  </si>
  <si>
    <t>Ovládací a řídící panel</t>
  </si>
  <si>
    <t>Extrémně odolné pouzdro se stojánkem pro výše uvedený tablet</t>
  </si>
  <si>
    <t xml:space="preserve">Vyzbrojení rozvaděče RA pro potřeby AVT, SCO </t>
  </si>
  <si>
    <t>Zásuvka Z134F 230V/16A na panel IP54 s víčkem, instalace do přípojného místa PM1, PM2, PM3</t>
  </si>
  <si>
    <t>Stojan 27 RU 60x60, 2x napájecí panel 8x 230VAC s přepěťovou ochranou T3 dle ČSN. 1xvyvazovací panel, 2x1U zaslepovací panel, 3x1U průchozí panel kartáč, 1xracková police 1U, 1x3U zaslepovací panel</t>
  </si>
  <si>
    <t>Kabel 5x1,5 - indukční smyčka</t>
  </si>
  <si>
    <t>Silnoproudý kabel VYUŽITÝ PRO ÚČELY INDUČNÍ SMYČKY se skládá z 5 vodičů o průřezu 1,5 mm2. Slouží pro rozvod výkonové elektřiny v běžném i vlhkém prostředí v provozu k pevnému uložení do elektroinstalačních žlab a lišt. Kabel není odolný vůči UV záření. Požádní odolnost B2CAS1D0</t>
  </si>
  <si>
    <t>kabeláže XLR 15m</t>
  </si>
  <si>
    <t xml:space="preserve">jack kabel, délka: 3 m, konektory: jack 3p.-jack 3p </t>
  </si>
  <si>
    <t>Routerboard, 256MB RAM, Dual-Core 880MHz, 5x Gigabit LAN, USB, slot microSD, L4</t>
  </si>
  <si>
    <t xml:space="preserve">Router </t>
  </si>
  <si>
    <t>Rack AVT</t>
  </si>
  <si>
    <t xml:space="preserve">Sál </t>
  </si>
  <si>
    <t>PM 3*</t>
  </si>
  <si>
    <t>PM 1, PM 2</t>
  </si>
  <si>
    <t>PM3</t>
  </si>
  <si>
    <t>Nástěnné přípojné místo, osazení 8x XLR M / 4 XLR F, 1xRJ45, 1xHDMI,  2x zásuvka 230V/16A z rozvaděče AVT</t>
  </si>
  <si>
    <t>Osazení 8x XLR M / 4 XLR F, 1xRJ45, 1xHDMI ocelová podlahová krabice 300x300 mm, mobilní připojení do PM3</t>
  </si>
  <si>
    <t>Kabel silnoproud 3x2,5 pro SCO zásuvka XS</t>
  </si>
  <si>
    <t>koncový zesilovač, 2 x 1200W/4Ohm, 2 x 650W/8Ohm, 2U, DSP, přepojení přes ethernet, LCD, do 10kg</t>
  </si>
  <si>
    <t>profesionální LED Fresnel svítidlo s následujícími technickými specifikacemi:LED Engine: 145W Teplá bíláBarevná teplota: 3200KÚhel paprsku: 15° až 50°Úhel pole: 30° až 69°Ovládání: DMX, RDMStmívání: 16bitovéSvětelný tok: 7 150 lumenůCRI: 90+Vstupní napětí: 100-240V, 50/60HzSpotřeba energie: 168W maxRozměry: 394 x 311 x 299 mmHmotnost: 6,7 kg</t>
  </si>
  <si>
    <t>RGBW je profesionální LED svítidlo s následujícími technickými specifikacemi:LED Engine: 160W RGBWBarevná teplota: VariabilníÚhel paprsku: 20°Úhel pole: 38°Ovládání: DMX, RDM, DALIStmívání: 16bitovéSvětelný tok: 4 400 lumenůCRI: 90+Vstupní napětí: 100-240V, 50/60HzSpotřeba energie: 200W maxRozměry: 313 x 235 x 346 mmHmotnost: 5,6 kg</t>
  </si>
  <si>
    <t>Délka: 6,0m
Průměr hlavní trubky: 50 mm
Tloušťka stěny: 3 mm
Barva: Černá
Kotvení po 1,5m přes konzolky</t>
  </si>
  <si>
    <t>Délka: 3,5m
Průměr hlavní trubky: 50 mm
Tloušťka stěny: 3 mm
Barva: Černá
Kotvení po 1,5m přes konzolky</t>
  </si>
  <si>
    <t>LÁTKOVÉ VYBAVENÍ A DOPLNĚNÍ AKUSTIKY</t>
  </si>
  <si>
    <t>7</t>
  </si>
  <si>
    <t>2</t>
  </si>
  <si>
    <t>3</t>
  </si>
  <si>
    <t>1.1</t>
  </si>
  <si>
    <t>7.7</t>
  </si>
  <si>
    <t>2.2</t>
  </si>
  <si>
    <t>3.3</t>
  </si>
  <si>
    <t>1.2</t>
  </si>
  <si>
    <t>2.1</t>
  </si>
  <si>
    <t>4.4</t>
  </si>
  <si>
    <t>2.3</t>
  </si>
  <si>
    <t>3.1</t>
  </si>
  <si>
    <t>3.2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</si>
  <si>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</si>
  <si>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</si>
  <si>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</si>
  <si>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</si>
  <si>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</si>
  <si>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</si>
  <si>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</si>
  <si>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</si>
  <si>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</si>
  <si>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</t>
  </si>
  <si>
    <t>4.1</t>
  </si>
  <si>
    <t>4.2</t>
  </si>
  <si>
    <t>4.3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</si>
  <si>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</si>
  <si>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</si>
  <si>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</si>
  <si>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</si>
  <si>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</si>
  <si>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</si>
  <si>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</si>
  <si>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</si>
  <si>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</si>
  <si>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</si>
  <si>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</si>
  <si>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</si>
  <si>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</si>
  <si>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</si>
  <si>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</si>
  <si>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5</t>
  </si>
  <si>
    <t>5.1</t>
  </si>
  <si>
    <t>5.2</t>
  </si>
  <si>
    <t>5.3</t>
  </si>
  <si>
    <t>5.4</t>
  </si>
  <si>
    <t>5.5</t>
  </si>
  <si>
    <t>5.6</t>
  </si>
  <si>
    <t>5.7</t>
  </si>
  <si>
    <t>6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</si>
  <si>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</si>
  <si>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</si>
  <si>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</si>
  <si>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</si>
  <si>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</si>
  <si>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</si>
  <si>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</si>
  <si>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</si>
  <si>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</si>
  <si>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</si>
  <si>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7.6</t>
  </si>
  <si>
    <t>7.8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</si>
  <si>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</si>
  <si>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</si>
  <si>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</si>
  <si>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</si>
  <si>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</si>
  <si>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</si>
  <si>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</si>
  <si>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</si>
  <si>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</si>
  <si>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</si>
  <si>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</si>
  <si>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</si>
  <si>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</si>
  <si>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</si>
  <si>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9</t>
  </si>
  <si>
    <t>9.1</t>
  </si>
  <si>
    <t>9.2</t>
  </si>
  <si>
    <t>9.3</t>
  </si>
  <si>
    <t>9.4</t>
  </si>
  <si>
    <t>9.5</t>
  </si>
  <si>
    <t>9.6</t>
  </si>
  <si>
    <t>9.7</t>
  </si>
  <si>
    <t>RACK AVT</t>
  </si>
  <si>
    <t>mobilní</t>
  </si>
  <si>
    <t>DPH 21%</t>
  </si>
  <si>
    <t>DPH</t>
  </si>
  <si>
    <t>CELKEM s DPH</t>
  </si>
  <si>
    <t>4.20</t>
  </si>
  <si>
    <t>Zesilovač pro indukční smyčku</t>
  </si>
  <si>
    <t>zesilovač pro indukční smyčky neslyšících s následujícími technickými specifikacemi:Citlivost: MIC: 3mV, Line: 8V RMSFrekvenční rozsah: 100Hz - 6kHz (± 3dB)Rozměry: 100 x 30 x 150 mmHmotnost: 0,315 kg</t>
  </si>
  <si>
    <t xml:space="preserve">Ochranný hliníkový tubus lakovaný černou strukturální práškovou barvou RAL 9005, tvar tubusu je čtvercový 10.5x10.5 cm, vypínací postranní vodící lanka, rozměr obrazu 280x175mm, hmotnost do 50kg </t>
  </si>
  <si>
    <t>Doplnění o 9 jističů 16A/B (Icn=10kA), 1x Instalační stykač AMPARO 20 A, 1Z+1R (1NO+1NC), 230 VAC, 1TE, 4xInstalační stykač 25 A, 2Z (2NO), 230 V AC, 1TE, 6ch. Podružná jednotka řídicího systému pro instalaci do silového rozvaděče. 6 nezávislých bezpotenciálových přepínacích výstupů pro spínání zátěží do 10A, řízení po sběrnici RS485 a externími tlačítky, 6 spínacích kontaktů, testovací tlačítka na čelním panelu, programovatelné parametry pro každé relé (odezva na vstup, zpožděné zapnutí/vypnutí, paměť, sekvence pro ovládání motorů), indikace napájení a stavu relé. Napájení 230V. Rozměr 6 DIN modulů., převodník z RS232 na RS485, svorky, propojovací kabeláž, apod.</t>
  </si>
  <si>
    <t>Podkrovní vestavba budovy č.p. 1 v Českém Brodě - část: AVT, SCO, JT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</si>
</sst>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000000"/>
      <name val="&quot;Helvetica Neue&quot;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FB3B2"/>
        <bgColor rgb="FFAFB3B2"/>
      </patternFill>
    </fill>
    <fill>
      <patternFill patternType="solid">
        <fgColor rgb="FFFFF5D5"/>
        <bgColor indexed="64"/>
      </patternFill>
    </fill>
    <fill>
      <patternFill patternType="solid">
        <fgColor rgb="FFD5FFE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/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7" fillId="0" borderId="0"/>
  </cellStyleXfs>
  <cellXfs count="8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6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4" fillId="4" borderId="23" xfId="1" applyFont="1" applyFill="1" applyBorder="1" applyAlignment="1">
      <alignment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4" borderId="23" xfId="1" applyFont="1" applyFill="1" applyBorder="1" applyAlignment="1">
      <alignment vertical="top" wrapText="1"/>
    </xf>
    <xf numFmtId="0" fontId="4" fillId="4" borderId="23" xfId="0" applyFont="1" applyFill="1" applyBorder="1" applyAlignment="1">
      <alignment vertical="center" wrapText="1"/>
    </xf>
    <xf numFmtId="0" fontId="4" fillId="4" borderId="24" xfId="1" applyFont="1" applyFill="1" applyBorder="1" applyAlignment="1">
      <alignment vertical="top" wrapText="1"/>
    </xf>
    <xf numFmtId="0" fontId="4" fillId="4" borderId="25" xfId="1" applyFont="1" applyFill="1" applyBorder="1" applyAlignment="1">
      <alignment vertical="center" wrapText="1"/>
    </xf>
    <xf numFmtId="0" fontId="4" fillId="4" borderId="24" xfId="0" applyFont="1" applyFill="1" applyBorder="1" applyAlignment="1">
      <alignment vertical="center" wrapText="1"/>
    </xf>
    <xf numFmtId="49" fontId="4" fillId="0" borderId="26" xfId="0" applyNumberFormat="1" applyFont="1" applyBorder="1" applyAlignment="1">
      <alignment horizontal="center" vertical="center"/>
    </xf>
    <xf numFmtId="0" fontId="4" fillId="4" borderId="25" xfId="0" applyFont="1" applyFill="1" applyBorder="1" applyAlignment="1">
      <alignment vertical="center" wrapText="1"/>
    </xf>
    <xf numFmtId="0" fontId="4" fillId="4" borderId="25" xfId="1" applyFont="1" applyFill="1" applyBorder="1" applyAlignment="1">
      <alignment vertical="top" wrapText="1"/>
    </xf>
    <xf numFmtId="0" fontId="4" fillId="4" borderId="27" xfId="1" applyFont="1" applyFill="1" applyBorder="1" applyAlignment="1">
      <alignment vertical="top" wrapText="1"/>
    </xf>
    <xf numFmtId="49" fontId="4" fillId="0" borderId="28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0" fontId="5" fillId="0" borderId="30" xfId="0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top" wrapText="1"/>
    </xf>
    <xf numFmtId="0" fontId="4" fillId="4" borderId="31" xfId="1" applyFont="1" applyFill="1" applyBorder="1" applyAlignment="1">
      <alignment vertical="top" wrapText="1"/>
    </xf>
    <xf numFmtId="164" fontId="7" fillId="5" borderId="15" xfId="0" applyNumberFormat="1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7" fillId="5" borderId="22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27" xfId="0" applyBorder="1"/>
    <xf numFmtId="0" fontId="0" fillId="0" borderId="36" xfId="0" applyBorder="1"/>
    <xf numFmtId="0" fontId="0" fillId="0" borderId="16" xfId="0" applyBorder="1"/>
    <xf numFmtId="0" fontId="0" fillId="0" borderId="37" xfId="0" applyBorder="1"/>
    <xf numFmtId="0" fontId="11" fillId="0" borderId="0" xfId="0" applyFont="1" applyAlignment="1">
      <alignment horizontal="center" vertical="center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7" fillId="5" borderId="15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center" vertical="center"/>
    </xf>
    <xf numFmtId="4" fontId="5" fillId="3" borderId="30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</cellXfs>
  <cellStyles count="2">
    <cellStyle name="Normální" xfId="0" builtinId="0"/>
    <cellStyle name="Normální 2" xfId="1" xr:uid="{E42E41A8-BC14-4DBA-B9B8-096AA08CFC3C}"/>
  </cellStyles>
  <dxfs count="0"/>
  <tableStyles count="0" defaultTableStyle="TableStyleMedium2" defaultPivotStyle="PivotStyleLight16"/>
  <colors>
    <mruColors>
      <color rgb="FFD5FFE5"/>
      <color rgb="FFC7FEAC"/>
      <color rgb="FFFFF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C42B8-79D4-4455-B52F-2E12EAD9C7EB}">
  <sheetPr>
    <pageSetUpPr fitToPage="1"/>
  </sheetPr>
  <dimension ref="A1:V91"/>
  <sheetViews>
    <sheetView tabSelected="1" zoomScaleNormal="100" workbookViewId="0">
      <selection sqref="A1:J1"/>
    </sheetView>
  </sheetViews>
  <sheetFormatPr defaultRowHeight="15"/>
  <cols>
    <col min="1" max="1" width="5.85546875" customWidth="1"/>
    <col min="2" max="2" width="32.85546875" customWidth="1"/>
    <col min="3" max="3" width="17.140625" customWidth="1"/>
    <col min="4" max="5" width="7.140625" style="31" customWidth="1"/>
    <col min="6" max="6" width="14.28515625" style="86" customWidth="1"/>
    <col min="7" max="7" width="17.140625" style="31" customWidth="1"/>
    <col min="8" max="8" width="42.85546875" customWidth="1"/>
    <col min="9" max="9" width="8.5703125" customWidth="1"/>
    <col min="10" max="10" width="31.42578125" customWidth="1"/>
    <col min="11" max="11" width="14.7109375" customWidth="1"/>
  </cols>
  <sheetData>
    <row r="1" spans="1:15" ht="30" customHeight="1" thickBot="1">
      <c r="A1" s="74" t="s">
        <v>271</v>
      </c>
      <c r="B1" s="75"/>
      <c r="C1" s="75"/>
      <c r="D1" s="75"/>
      <c r="E1" s="75"/>
      <c r="F1" s="75"/>
      <c r="G1" s="76"/>
      <c r="H1" s="76"/>
      <c r="I1" s="76"/>
      <c r="J1" s="77"/>
    </row>
    <row r="2" spans="1:15" ht="26.25" thickBot="1">
      <c r="A2" s="1" t="s">
        <v>0</v>
      </c>
      <c r="B2" s="2" t="s">
        <v>1</v>
      </c>
      <c r="C2" s="3" t="s">
        <v>2</v>
      </c>
      <c r="D2" s="3" t="s">
        <v>3</v>
      </c>
      <c r="E2" s="3"/>
      <c r="F2" s="78" t="s">
        <v>4</v>
      </c>
      <c r="G2" s="4" t="s">
        <v>5</v>
      </c>
      <c r="H2" s="5" t="s">
        <v>6</v>
      </c>
      <c r="I2" s="3" t="s">
        <v>7</v>
      </c>
      <c r="J2" s="32" t="s">
        <v>8</v>
      </c>
    </row>
    <row r="3" spans="1:15" ht="15.75" thickBot="1">
      <c r="A3" s="33">
        <v>1</v>
      </c>
      <c r="B3" s="17" t="s">
        <v>9</v>
      </c>
      <c r="C3" s="18"/>
      <c r="D3" s="19"/>
      <c r="E3" s="19"/>
      <c r="F3" s="79"/>
      <c r="G3" s="29"/>
      <c r="H3" s="20"/>
      <c r="I3" s="18"/>
      <c r="J3" s="34"/>
    </row>
    <row r="4" spans="1:15" ht="63.75">
      <c r="A4" s="23" t="s">
        <v>180</v>
      </c>
      <c r="B4" s="6" t="s">
        <v>144</v>
      </c>
      <c r="C4" s="7" t="s">
        <v>10</v>
      </c>
      <c r="D4" s="26">
        <v>2</v>
      </c>
      <c r="E4" s="26" t="s">
        <v>45</v>
      </c>
      <c r="F4" s="80"/>
      <c r="G4" s="30">
        <f>D4*F4</f>
        <v>0</v>
      </c>
      <c r="H4" s="8" t="s">
        <v>174</v>
      </c>
      <c r="I4" s="7"/>
      <c r="J4" s="35"/>
    </row>
    <row r="5" spans="1:15" ht="64.5" thickBot="1">
      <c r="A5" s="23" t="s">
        <v>184</v>
      </c>
      <c r="B5" s="6" t="s">
        <v>145</v>
      </c>
      <c r="C5" s="7" t="s">
        <v>10</v>
      </c>
      <c r="D5" s="26">
        <v>1</v>
      </c>
      <c r="E5" s="26" t="s">
        <v>45</v>
      </c>
      <c r="F5" s="80"/>
      <c r="G5" s="30">
        <f>D5*F5</f>
        <v>0</v>
      </c>
      <c r="H5" s="8" t="s">
        <v>175</v>
      </c>
      <c r="I5" s="7"/>
      <c r="J5" s="35"/>
    </row>
    <row r="6" spans="1:15" ht="15.75" thickBot="1">
      <c r="A6" s="36" t="s">
        <v>178</v>
      </c>
      <c r="B6" s="21" t="s">
        <v>176</v>
      </c>
      <c r="C6" s="22"/>
      <c r="D6" s="19"/>
      <c r="E6" s="19"/>
      <c r="F6" s="81"/>
      <c r="G6" s="54"/>
      <c r="H6" s="55"/>
      <c r="I6" s="56"/>
      <c r="J6" s="57"/>
    </row>
    <row r="7" spans="1:15" ht="51">
      <c r="A7" s="23" t="s">
        <v>185</v>
      </c>
      <c r="B7" s="37" t="s">
        <v>11</v>
      </c>
      <c r="C7" s="7"/>
      <c r="D7" s="26">
        <v>1</v>
      </c>
      <c r="E7" s="26" t="s">
        <v>44</v>
      </c>
      <c r="F7" s="80"/>
      <c r="G7" s="30">
        <f>D7*F7</f>
        <v>0</v>
      </c>
      <c r="H7" s="8" t="s">
        <v>146</v>
      </c>
      <c r="I7" s="7"/>
      <c r="J7" s="35"/>
    </row>
    <row r="8" spans="1:15" ht="140.25">
      <c r="A8" s="23" t="s">
        <v>182</v>
      </c>
      <c r="B8" s="6" t="s">
        <v>43</v>
      </c>
      <c r="C8" s="7"/>
      <c r="D8" s="26">
        <v>1</v>
      </c>
      <c r="E8" s="26" t="s">
        <v>44</v>
      </c>
      <c r="F8" s="80"/>
      <c r="G8" s="30">
        <f t="shared" ref="G7:G69" si="0">D8*F8</f>
        <v>0</v>
      </c>
      <c r="H8" s="8" t="s">
        <v>12</v>
      </c>
      <c r="I8" s="7"/>
      <c r="J8" s="38"/>
      <c r="O8" s="69"/>
    </row>
    <row r="9" spans="1:15" ht="64.5" thickBot="1">
      <c r="A9" s="23" t="s">
        <v>187</v>
      </c>
      <c r="B9" s="6" t="s">
        <v>78</v>
      </c>
      <c r="C9" s="7"/>
      <c r="D9" s="26">
        <v>4</v>
      </c>
      <c r="E9" s="26" t="s">
        <v>79</v>
      </c>
      <c r="F9" s="80"/>
      <c r="G9" s="30">
        <f>D9*F9</f>
        <v>0</v>
      </c>
      <c r="H9" s="10" t="s">
        <v>128</v>
      </c>
      <c r="I9" s="7"/>
      <c r="J9" s="38"/>
    </row>
    <row r="10" spans="1:15" ht="15.75" thickBot="1">
      <c r="A10" s="36" t="s">
        <v>179</v>
      </c>
      <c r="B10" s="17" t="s">
        <v>13</v>
      </c>
      <c r="C10" s="18"/>
      <c r="D10" s="19"/>
      <c r="E10" s="58"/>
      <c r="F10" s="81"/>
      <c r="G10" s="54"/>
      <c r="H10" s="55"/>
      <c r="I10" s="56"/>
      <c r="J10" s="57"/>
    </row>
    <row r="11" spans="1:15" ht="51">
      <c r="A11" s="23" t="s">
        <v>188</v>
      </c>
      <c r="B11" s="6" t="s">
        <v>115</v>
      </c>
      <c r="C11" s="7" t="s">
        <v>111</v>
      </c>
      <c r="D11" s="26">
        <v>1</v>
      </c>
      <c r="E11" s="26" t="s">
        <v>45</v>
      </c>
      <c r="F11" s="80"/>
      <c r="G11" s="30">
        <f t="shared" si="0"/>
        <v>0</v>
      </c>
      <c r="H11" s="8" t="s">
        <v>114</v>
      </c>
      <c r="I11" s="7"/>
      <c r="J11" s="39"/>
    </row>
    <row r="12" spans="1:15" ht="140.25">
      <c r="A12" s="23" t="s">
        <v>189</v>
      </c>
      <c r="B12" s="6" t="s">
        <v>112</v>
      </c>
      <c r="C12" s="7" t="s">
        <v>111</v>
      </c>
      <c r="D12" s="26">
        <v>1</v>
      </c>
      <c r="E12" s="26" t="s">
        <v>45</v>
      </c>
      <c r="F12" s="80"/>
      <c r="G12" s="30">
        <f t="shared" si="0"/>
        <v>0</v>
      </c>
      <c r="H12" s="8" t="s">
        <v>113</v>
      </c>
      <c r="I12" s="7"/>
      <c r="J12" s="39"/>
    </row>
    <row r="13" spans="1:15" ht="25.5">
      <c r="A13" s="23" t="s">
        <v>183</v>
      </c>
      <c r="B13" s="6" t="s">
        <v>76</v>
      </c>
      <c r="C13" s="7"/>
      <c r="D13" s="26">
        <v>1</v>
      </c>
      <c r="E13" s="26" t="s">
        <v>45</v>
      </c>
      <c r="F13" s="80"/>
      <c r="G13" s="30">
        <f t="shared" si="0"/>
        <v>0</v>
      </c>
      <c r="H13" s="8" t="s">
        <v>77</v>
      </c>
      <c r="I13" s="7"/>
      <c r="J13" s="38"/>
    </row>
    <row r="14" spans="1:15" ht="102">
      <c r="A14" s="23" t="s">
        <v>190</v>
      </c>
      <c r="B14" s="6" t="s">
        <v>15</v>
      </c>
      <c r="C14" s="7" t="s">
        <v>14</v>
      </c>
      <c r="D14" s="26">
        <v>6</v>
      </c>
      <c r="E14" s="26" t="s">
        <v>45</v>
      </c>
      <c r="F14" s="80"/>
      <c r="G14" s="30">
        <f t="shared" si="0"/>
        <v>0</v>
      </c>
      <c r="H14" s="8" t="s">
        <v>172</v>
      </c>
      <c r="I14" s="7"/>
      <c r="J14" s="35"/>
    </row>
    <row r="15" spans="1:15" ht="114.75">
      <c r="A15" s="23" t="s">
        <v>191</v>
      </c>
      <c r="B15" s="6" t="s">
        <v>118</v>
      </c>
      <c r="C15" s="7" t="s">
        <v>14</v>
      </c>
      <c r="D15" s="26">
        <v>8</v>
      </c>
      <c r="E15" s="26" t="s">
        <v>45</v>
      </c>
      <c r="F15" s="80"/>
      <c r="G15" s="30">
        <f t="shared" si="0"/>
        <v>0</v>
      </c>
      <c r="H15" s="8" t="s">
        <v>173</v>
      </c>
      <c r="I15" s="7"/>
      <c r="J15" s="38"/>
    </row>
    <row r="16" spans="1:15" ht="51">
      <c r="A16" s="23" t="s">
        <v>192</v>
      </c>
      <c r="B16" s="6" t="s">
        <v>116</v>
      </c>
      <c r="C16" s="7" t="s">
        <v>14</v>
      </c>
      <c r="D16" s="26">
        <v>12</v>
      </c>
      <c r="E16" s="26" t="s">
        <v>45</v>
      </c>
      <c r="F16" s="80"/>
      <c r="G16" s="30">
        <f t="shared" si="0"/>
        <v>0</v>
      </c>
      <c r="H16" s="8" t="s">
        <v>117</v>
      </c>
      <c r="I16" s="7"/>
      <c r="J16" s="38"/>
    </row>
    <row r="17" spans="1:10" ht="63.75">
      <c r="A17" s="23" t="s">
        <v>193</v>
      </c>
      <c r="B17" s="6" t="s">
        <v>129</v>
      </c>
      <c r="C17" s="7" t="s">
        <v>14</v>
      </c>
      <c r="D17" s="26">
        <v>12</v>
      </c>
      <c r="E17" s="26" t="s">
        <v>45</v>
      </c>
      <c r="F17" s="80"/>
      <c r="G17" s="30">
        <f t="shared" si="0"/>
        <v>0</v>
      </c>
      <c r="H17" s="8" t="s">
        <v>130</v>
      </c>
      <c r="I17" s="7"/>
      <c r="J17" s="38"/>
    </row>
    <row r="18" spans="1:10" ht="51">
      <c r="A18" s="23" t="s">
        <v>194</v>
      </c>
      <c r="B18" s="6" t="s">
        <v>131</v>
      </c>
      <c r="C18" s="7"/>
      <c r="D18" s="26">
        <v>10</v>
      </c>
      <c r="E18" s="26" t="s">
        <v>45</v>
      </c>
      <c r="F18" s="80"/>
      <c r="G18" s="30">
        <f t="shared" si="0"/>
        <v>0</v>
      </c>
      <c r="H18" s="8" t="s">
        <v>132</v>
      </c>
      <c r="I18" s="7"/>
      <c r="J18" s="38"/>
    </row>
    <row r="19" spans="1:10" ht="51">
      <c r="A19" s="23" t="s">
        <v>195</v>
      </c>
      <c r="B19" s="6" t="s">
        <v>109</v>
      </c>
      <c r="C19" s="7"/>
      <c r="D19" s="26">
        <v>10</v>
      </c>
      <c r="E19" s="26" t="s">
        <v>45</v>
      </c>
      <c r="F19" s="80"/>
      <c r="G19" s="30">
        <f t="shared" si="0"/>
        <v>0</v>
      </c>
      <c r="H19" s="8" t="s">
        <v>133</v>
      </c>
      <c r="I19" s="7"/>
      <c r="J19" s="38"/>
    </row>
    <row r="20" spans="1:10" ht="51">
      <c r="A20" s="23" t="s">
        <v>196</v>
      </c>
      <c r="B20" s="6" t="s">
        <v>110</v>
      </c>
      <c r="C20" s="7"/>
      <c r="D20" s="26">
        <v>6</v>
      </c>
      <c r="E20" s="26" t="s">
        <v>45</v>
      </c>
      <c r="F20" s="80"/>
      <c r="G20" s="30">
        <f t="shared" si="0"/>
        <v>0</v>
      </c>
      <c r="H20" s="8" t="s">
        <v>134</v>
      </c>
      <c r="I20" s="7"/>
      <c r="J20" s="38"/>
    </row>
    <row r="21" spans="1:10">
      <c r="A21" s="23" t="s">
        <v>197</v>
      </c>
      <c r="B21" s="6" t="s">
        <v>107</v>
      </c>
      <c r="C21" s="7"/>
      <c r="D21" s="26">
        <v>4</v>
      </c>
      <c r="E21" s="26" t="s">
        <v>45</v>
      </c>
      <c r="F21" s="80"/>
      <c r="G21" s="30">
        <f t="shared" si="0"/>
        <v>0</v>
      </c>
      <c r="H21" s="6" t="s">
        <v>107</v>
      </c>
      <c r="I21" s="7"/>
      <c r="J21" s="38"/>
    </row>
    <row r="22" spans="1:10" ht="15.75" thickBot="1">
      <c r="A22" s="24" t="s">
        <v>198</v>
      </c>
      <c r="B22" s="11" t="s">
        <v>108</v>
      </c>
      <c r="C22" s="12"/>
      <c r="D22" s="27">
        <v>8</v>
      </c>
      <c r="E22" s="27" t="s">
        <v>45</v>
      </c>
      <c r="F22" s="82"/>
      <c r="G22" s="30">
        <f t="shared" si="0"/>
        <v>0</v>
      </c>
      <c r="H22" s="11" t="s">
        <v>108</v>
      </c>
      <c r="I22" s="12"/>
      <c r="J22" s="40"/>
    </row>
    <row r="23" spans="1:10" ht="15.75" thickBot="1">
      <c r="A23" s="36" t="s">
        <v>199</v>
      </c>
      <c r="B23" s="17" t="s">
        <v>16</v>
      </c>
      <c r="C23" s="18"/>
      <c r="D23" s="19"/>
      <c r="E23" s="58"/>
      <c r="F23" s="81"/>
      <c r="G23" s="54"/>
      <c r="H23" s="55"/>
      <c r="I23" s="56"/>
      <c r="J23" s="57"/>
    </row>
    <row r="24" spans="1:10" ht="51">
      <c r="A24" s="25" t="s">
        <v>200</v>
      </c>
      <c r="B24" s="14" t="s">
        <v>18</v>
      </c>
      <c r="C24" s="7" t="s">
        <v>14</v>
      </c>
      <c r="D24" s="28">
        <v>2</v>
      </c>
      <c r="E24" s="28" t="s">
        <v>45</v>
      </c>
      <c r="F24" s="83"/>
      <c r="G24" s="30">
        <f t="shared" si="0"/>
        <v>0</v>
      </c>
      <c r="H24" s="16" t="s">
        <v>143</v>
      </c>
      <c r="I24" s="15"/>
      <c r="J24" s="41"/>
    </row>
    <row r="25" spans="1:10" ht="38.25">
      <c r="A25" s="23" t="s">
        <v>201</v>
      </c>
      <c r="B25" s="6" t="s">
        <v>19</v>
      </c>
      <c r="C25" s="7" t="s">
        <v>14</v>
      </c>
      <c r="D25" s="26">
        <v>2</v>
      </c>
      <c r="E25" s="26" t="s">
        <v>45</v>
      </c>
      <c r="F25" s="80"/>
      <c r="G25" s="30">
        <f t="shared" si="0"/>
        <v>0</v>
      </c>
      <c r="H25" s="8" t="s">
        <v>142</v>
      </c>
      <c r="I25" s="7"/>
      <c r="J25" s="35"/>
    </row>
    <row r="26" spans="1:10" ht="25.5">
      <c r="A26" s="23" t="s">
        <v>202</v>
      </c>
      <c r="B26" s="6" t="s">
        <v>20</v>
      </c>
      <c r="C26" s="7" t="s">
        <v>14</v>
      </c>
      <c r="D26" s="26">
        <v>2</v>
      </c>
      <c r="E26" s="26" t="s">
        <v>45</v>
      </c>
      <c r="F26" s="80"/>
      <c r="G26" s="30">
        <f t="shared" si="0"/>
        <v>0</v>
      </c>
      <c r="H26" s="8" t="s">
        <v>21</v>
      </c>
      <c r="I26" s="7"/>
      <c r="J26" s="35"/>
    </row>
    <row r="27" spans="1:10" ht="38.25">
      <c r="A27" s="23" t="s">
        <v>186</v>
      </c>
      <c r="B27" s="6" t="s">
        <v>17</v>
      </c>
      <c r="C27" s="7" t="s">
        <v>262</v>
      </c>
      <c r="D27" s="26">
        <v>2</v>
      </c>
      <c r="E27" s="26" t="s">
        <v>45</v>
      </c>
      <c r="F27" s="80"/>
      <c r="G27" s="30">
        <f t="shared" si="0"/>
        <v>0</v>
      </c>
      <c r="H27" s="8" t="s">
        <v>147</v>
      </c>
      <c r="I27" s="7"/>
      <c r="J27" s="38"/>
    </row>
    <row r="28" spans="1:10" ht="38.25">
      <c r="A28" s="23" t="s">
        <v>203</v>
      </c>
      <c r="B28" s="6" t="s">
        <v>105</v>
      </c>
      <c r="C28" s="7" t="s">
        <v>261</v>
      </c>
      <c r="D28" s="26">
        <v>2</v>
      </c>
      <c r="E28" s="26" t="s">
        <v>45</v>
      </c>
      <c r="F28" s="80"/>
      <c r="G28" s="30">
        <f t="shared" si="0"/>
        <v>0</v>
      </c>
      <c r="H28" s="8" t="s">
        <v>171</v>
      </c>
      <c r="I28" s="7"/>
      <c r="J28" s="38"/>
    </row>
    <row r="29" spans="1:10" ht="204">
      <c r="A29" s="23" t="s">
        <v>204</v>
      </c>
      <c r="B29" s="6" t="s">
        <v>120</v>
      </c>
      <c r="C29" s="7" t="s">
        <v>261</v>
      </c>
      <c r="D29" s="26">
        <v>1</v>
      </c>
      <c r="E29" s="26" t="s">
        <v>45</v>
      </c>
      <c r="F29" s="80"/>
      <c r="G29" s="30">
        <f t="shared" si="0"/>
        <v>0</v>
      </c>
      <c r="H29" s="8" t="s">
        <v>22</v>
      </c>
      <c r="I29" s="7"/>
      <c r="J29" s="35"/>
    </row>
    <row r="30" spans="1:10" ht="38.25">
      <c r="A30" s="23" t="s">
        <v>205</v>
      </c>
      <c r="B30" s="6" t="s">
        <v>121</v>
      </c>
      <c r="C30" s="7"/>
      <c r="D30" s="26">
        <v>2</v>
      </c>
      <c r="E30" s="26" t="s">
        <v>45</v>
      </c>
      <c r="F30" s="80"/>
      <c r="G30" s="30">
        <f t="shared" si="0"/>
        <v>0</v>
      </c>
      <c r="H30" s="8" t="s">
        <v>80</v>
      </c>
      <c r="I30" s="7"/>
      <c r="J30" s="35"/>
    </row>
    <row r="31" spans="1:10" ht="38.25">
      <c r="A31" s="23" t="s">
        <v>206</v>
      </c>
      <c r="B31" s="6" t="s">
        <v>82</v>
      </c>
      <c r="C31" s="7"/>
      <c r="D31" s="26">
        <v>1</v>
      </c>
      <c r="E31" s="26" t="s">
        <v>45</v>
      </c>
      <c r="F31" s="80"/>
      <c r="G31" s="30">
        <f t="shared" si="0"/>
        <v>0</v>
      </c>
      <c r="H31" s="8" t="s">
        <v>148</v>
      </c>
      <c r="I31" s="7"/>
      <c r="J31" s="35"/>
    </row>
    <row r="32" spans="1:10" ht="178.5">
      <c r="A32" s="23" t="s">
        <v>207</v>
      </c>
      <c r="B32" s="6" t="s">
        <v>119</v>
      </c>
      <c r="C32" s="7"/>
      <c r="D32" s="26">
        <v>1</v>
      </c>
      <c r="E32" s="26" t="s">
        <v>45</v>
      </c>
      <c r="F32" s="80"/>
      <c r="G32" s="30">
        <f t="shared" si="0"/>
        <v>0</v>
      </c>
      <c r="H32" s="8" t="s">
        <v>149</v>
      </c>
      <c r="I32" s="7"/>
      <c r="J32" s="35"/>
    </row>
    <row r="33" spans="1:10" ht="51">
      <c r="A33" s="23" t="s">
        <v>208</v>
      </c>
      <c r="B33" s="6" t="s">
        <v>23</v>
      </c>
      <c r="C33" s="7"/>
      <c r="D33" s="26">
        <v>2</v>
      </c>
      <c r="E33" s="26" t="s">
        <v>45</v>
      </c>
      <c r="F33" s="80"/>
      <c r="G33" s="30">
        <f t="shared" si="0"/>
        <v>0</v>
      </c>
      <c r="H33" s="8" t="s">
        <v>24</v>
      </c>
      <c r="I33" s="7"/>
      <c r="J33" s="35"/>
    </row>
    <row r="34" spans="1:10" ht="63.75">
      <c r="A34" s="23" t="s">
        <v>209</v>
      </c>
      <c r="B34" s="6" t="s">
        <v>25</v>
      </c>
      <c r="C34" s="7"/>
      <c r="D34" s="26">
        <v>2</v>
      </c>
      <c r="E34" s="26" t="s">
        <v>45</v>
      </c>
      <c r="F34" s="80"/>
      <c r="G34" s="30">
        <f t="shared" si="0"/>
        <v>0</v>
      </c>
      <c r="H34" s="8" t="s">
        <v>26</v>
      </c>
      <c r="I34" s="7"/>
      <c r="J34" s="35"/>
    </row>
    <row r="35" spans="1:10" ht="63.75">
      <c r="A35" s="23" t="s">
        <v>210</v>
      </c>
      <c r="B35" s="6" t="s">
        <v>27</v>
      </c>
      <c r="C35" s="7"/>
      <c r="D35" s="26">
        <v>4</v>
      </c>
      <c r="E35" s="26" t="s">
        <v>45</v>
      </c>
      <c r="F35" s="80"/>
      <c r="G35" s="30">
        <f t="shared" si="0"/>
        <v>0</v>
      </c>
      <c r="H35" s="8" t="s">
        <v>28</v>
      </c>
      <c r="I35" s="7"/>
      <c r="J35" s="39"/>
    </row>
    <row r="36" spans="1:10" ht="89.25">
      <c r="A36" s="23" t="s">
        <v>211</v>
      </c>
      <c r="B36" s="6" t="s">
        <v>29</v>
      </c>
      <c r="C36" s="7"/>
      <c r="D36" s="26">
        <v>2</v>
      </c>
      <c r="E36" s="26" t="s">
        <v>45</v>
      </c>
      <c r="F36" s="80"/>
      <c r="G36" s="30">
        <f t="shared" si="0"/>
        <v>0</v>
      </c>
      <c r="H36" s="8" t="s">
        <v>30</v>
      </c>
      <c r="I36" s="7"/>
      <c r="J36" s="39"/>
    </row>
    <row r="37" spans="1:10" ht="165.75">
      <c r="A37" s="23" t="s">
        <v>212</v>
      </c>
      <c r="B37" s="6" t="s">
        <v>31</v>
      </c>
      <c r="C37" s="7"/>
      <c r="D37" s="26">
        <v>4</v>
      </c>
      <c r="E37" s="26" t="s">
        <v>45</v>
      </c>
      <c r="F37" s="80"/>
      <c r="G37" s="30">
        <f t="shared" si="0"/>
        <v>0</v>
      </c>
      <c r="H37" s="8" t="s">
        <v>81</v>
      </c>
      <c r="I37" s="7"/>
      <c r="J37" s="35"/>
    </row>
    <row r="38" spans="1:10" ht="38.25">
      <c r="A38" s="23" t="s">
        <v>213</v>
      </c>
      <c r="B38" s="6" t="s">
        <v>32</v>
      </c>
      <c r="C38" s="7"/>
      <c r="D38" s="26">
        <v>10</v>
      </c>
      <c r="E38" s="26" t="s">
        <v>45</v>
      </c>
      <c r="F38" s="84"/>
      <c r="G38" s="30">
        <f t="shared" si="0"/>
        <v>0</v>
      </c>
      <c r="H38" s="8" t="s">
        <v>124</v>
      </c>
      <c r="I38" s="7"/>
      <c r="J38" s="35"/>
    </row>
    <row r="39" spans="1:10" ht="38.25">
      <c r="A39" s="23" t="s">
        <v>214</v>
      </c>
      <c r="B39" s="6" t="s">
        <v>33</v>
      </c>
      <c r="C39" s="7"/>
      <c r="D39" s="26">
        <v>10</v>
      </c>
      <c r="E39" s="26" t="s">
        <v>45</v>
      </c>
      <c r="F39" s="84"/>
      <c r="G39" s="30">
        <f t="shared" si="0"/>
        <v>0</v>
      </c>
      <c r="H39" s="8" t="s">
        <v>125</v>
      </c>
      <c r="I39" s="7"/>
      <c r="J39" s="35"/>
    </row>
    <row r="40" spans="1:10" ht="38.25">
      <c r="A40" s="23" t="s">
        <v>215</v>
      </c>
      <c r="B40" s="6" t="s">
        <v>159</v>
      </c>
      <c r="C40" s="7"/>
      <c r="D40" s="26">
        <v>4</v>
      </c>
      <c r="E40" s="26" t="s">
        <v>45</v>
      </c>
      <c r="F40" s="84"/>
      <c r="G40" s="30">
        <f t="shared" si="0"/>
        <v>0</v>
      </c>
      <c r="H40" s="8" t="s">
        <v>126</v>
      </c>
      <c r="I40" s="7"/>
      <c r="J40" s="35"/>
    </row>
    <row r="41" spans="1:10" ht="25.5">
      <c r="A41" s="23" t="s">
        <v>216</v>
      </c>
      <c r="B41" s="6" t="s">
        <v>127</v>
      </c>
      <c r="C41" s="7"/>
      <c r="D41" s="26">
        <v>8</v>
      </c>
      <c r="E41" s="26" t="s">
        <v>45</v>
      </c>
      <c r="F41" s="84"/>
      <c r="G41" s="30">
        <f t="shared" si="0"/>
        <v>0</v>
      </c>
      <c r="H41" s="8" t="s">
        <v>160</v>
      </c>
      <c r="I41" s="7"/>
      <c r="J41" s="39"/>
    </row>
    <row r="42" spans="1:10" ht="25.5">
      <c r="A42" s="24" t="s">
        <v>217</v>
      </c>
      <c r="B42" s="11" t="s">
        <v>136</v>
      </c>
      <c r="C42" s="12"/>
      <c r="D42" s="27">
        <v>1</v>
      </c>
      <c r="E42" s="27" t="s">
        <v>137</v>
      </c>
      <c r="F42" s="82"/>
      <c r="G42" s="30">
        <f t="shared" si="0"/>
        <v>0</v>
      </c>
      <c r="H42" s="8" t="s">
        <v>135</v>
      </c>
      <c r="I42" s="12"/>
      <c r="J42" s="42"/>
    </row>
    <row r="43" spans="1:10" ht="64.5" thickBot="1">
      <c r="A43" s="24" t="s">
        <v>266</v>
      </c>
      <c r="B43" s="11" t="s">
        <v>267</v>
      </c>
      <c r="C43" s="12"/>
      <c r="D43" s="27">
        <v>1</v>
      </c>
      <c r="E43" s="27" t="s">
        <v>45</v>
      </c>
      <c r="F43" s="82"/>
      <c r="G43" s="30">
        <f t="shared" si="0"/>
        <v>0</v>
      </c>
      <c r="H43" s="8" t="s">
        <v>268</v>
      </c>
      <c r="I43" s="12"/>
      <c r="J43" s="42"/>
    </row>
    <row r="44" spans="1:10" ht="15.75" thickBot="1">
      <c r="A44" s="43" t="s">
        <v>218</v>
      </c>
      <c r="B44" s="17" t="s">
        <v>34</v>
      </c>
      <c r="C44" s="18"/>
      <c r="D44" s="19"/>
      <c r="E44" s="58"/>
      <c r="F44" s="81"/>
      <c r="G44" s="54"/>
      <c r="H44" s="55"/>
      <c r="I44" s="56"/>
      <c r="J44" s="57"/>
    </row>
    <row r="45" spans="1:10" ht="76.5">
      <c r="A45" s="25" t="s">
        <v>219</v>
      </c>
      <c r="B45" s="14" t="s">
        <v>35</v>
      </c>
      <c r="C45" s="15"/>
      <c r="D45" s="28">
        <v>1</v>
      </c>
      <c r="E45" s="28" t="s">
        <v>45</v>
      </c>
      <c r="F45" s="83"/>
      <c r="G45" s="30">
        <f t="shared" si="0"/>
        <v>0</v>
      </c>
      <c r="H45" s="16" t="s">
        <v>140</v>
      </c>
      <c r="I45" s="15"/>
      <c r="J45" s="44"/>
    </row>
    <row r="46" spans="1:10" ht="51">
      <c r="A46" s="23" t="s">
        <v>220</v>
      </c>
      <c r="B46" s="6" t="s">
        <v>36</v>
      </c>
      <c r="C46" s="7"/>
      <c r="D46" s="26">
        <v>1</v>
      </c>
      <c r="E46" s="26" t="s">
        <v>45</v>
      </c>
      <c r="F46" s="80"/>
      <c r="G46" s="30">
        <f t="shared" si="0"/>
        <v>0</v>
      </c>
      <c r="H46" s="8" t="s">
        <v>138</v>
      </c>
      <c r="I46" s="7"/>
      <c r="J46" s="39"/>
    </row>
    <row r="47" spans="1:10" ht="25.5">
      <c r="A47" s="23" t="s">
        <v>221</v>
      </c>
      <c r="B47" s="6" t="s">
        <v>37</v>
      </c>
      <c r="C47" s="7"/>
      <c r="D47" s="26">
        <v>1</v>
      </c>
      <c r="E47" s="26" t="s">
        <v>45</v>
      </c>
      <c r="F47" s="80"/>
      <c r="G47" s="30">
        <f t="shared" si="0"/>
        <v>0</v>
      </c>
      <c r="H47" s="8" t="s">
        <v>139</v>
      </c>
      <c r="I47" s="7"/>
      <c r="J47" s="39"/>
    </row>
    <row r="48" spans="1:10" ht="51">
      <c r="A48" s="23" t="s">
        <v>222</v>
      </c>
      <c r="B48" s="6" t="s">
        <v>65</v>
      </c>
      <c r="C48" s="7"/>
      <c r="D48" s="26">
        <v>1</v>
      </c>
      <c r="E48" s="26" t="s">
        <v>45</v>
      </c>
      <c r="F48" s="80"/>
      <c r="G48" s="30">
        <f t="shared" si="0"/>
        <v>0</v>
      </c>
      <c r="H48" s="8" t="s">
        <v>150</v>
      </c>
      <c r="I48" s="7"/>
      <c r="J48" s="38"/>
    </row>
    <row r="49" spans="1:10" ht="63.75">
      <c r="A49" s="23" t="s">
        <v>223</v>
      </c>
      <c r="B49" s="6" t="s">
        <v>64</v>
      </c>
      <c r="C49" s="7"/>
      <c r="D49" s="26">
        <v>1</v>
      </c>
      <c r="E49" s="26" t="s">
        <v>45</v>
      </c>
      <c r="F49" s="80"/>
      <c r="G49" s="30">
        <f t="shared" si="0"/>
        <v>0</v>
      </c>
      <c r="H49" s="8" t="s">
        <v>269</v>
      </c>
      <c r="I49" s="7"/>
      <c r="J49" s="38"/>
    </row>
    <row r="50" spans="1:10" ht="25.5">
      <c r="A50" s="23" t="s">
        <v>224</v>
      </c>
      <c r="B50" s="6" t="s">
        <v>63</v>
      </c>
      <c r="C50" s="7"/>
      <c r="D50" s="26">
        <v>1</v>
      </c>
      <c r="E50" s="26" t="s">
        <v>45</v>
      </c>
      <c r="F50" s="80"/>
      <c r="G50" s="30">
        <f t="shared" si="0"/>
        <v>0</v>
      </c>
      <c r="H50" s="6" t="s">
        <v>106</v>
      </c>
      <c r="I50" s="7"/>
      <c r="J50" s="39"/>
    </row>
    <row r="51" spans="1:10" ht="64.5" thickBot="1">
      <c r="A51" s="24" t="s">
        <v>225</v>
      </c>
      <c r="B51" s="11" t="s">
        <v>152</v>
      </c>
      <c r="C51" s="12"/>
      <c r="D51" s="27">
        <v>1</v>
      </c>
      <c r="E51" s="27" t="s">
        <v>45</v>
      </c>
      <c r="F51" s="82"/>
      <c r="G51" s="30">
        <f t="shared" si="0"/>
        <v>0</v>
      </c>
      <c r="H51" s="13" t="s">
        <v>151</v>
      </c>
      <c r="I51" s="12"/>
      <c r="J51" s="40"/>
    </row>
    <row r="52" spans="1:10" ht="15.75" thickBot="1">
      <c r="A52" s="43" t="s">
        <v>226</v>
      </c>
      <c r="B52" s="17" t="s">
        <v>62</v>
      </c>
      <c r="C52" s="18"/>
      <c r="D52" s="19"/>
      <c r="E52" s="58"/>
      <c r="F52" s="81"/>
      <c r="G52" s="54"/>
      <c r="H52" s="55"/>
      <c r="I52" s="56"/>
      <c r="J52" s="57"/>
    </row>
    <row r="53" spans="1:10" ht="204">
      <c r="A53" s="25" t="s">
        <v>227</v>
      </c>
      <c r="B53" s="14" t="s">
        <v>154</v>
      </c>
      <c r="C53" s="15"/>
      <c r="D53" s="28">
        <v>1</v>
      </c>
      <c r="E53" s="28" t="s">
        <v>44</v>
      </c>
      <c r="F53" s="83"/>
      <c r="G53" s="30">
        <f t="shared" si="0"/>
        <v>0</v>
      </c>
      <c r="H53" s="16" t="s">
        <v>270</v>
      </c>
      <c r="I53" s="15"/>
      <c r="J53" s="44"/>
    </row>
    <row r="54" spans="1:10" ht="38.25">
      <c r="A54" s="23" t="s">
        <v>228</v>
      </c>
      <c r="B54" s="6" t="s">
        <v>101</v>
      </c>
      <c r="C54" s="7"/>
      <c r="D54" s="26">
        <v>10</v>
      </c>
      <c r="E54" s="26" t="s">
        <v>45</v>
      </c>
      <c r="F54" s="80"/>
      <c r="G54" s="30">
        <f t="shared" si="0"/>
        <v>0</v>
      </c>
      <c r="H54" s="8" t="s">
        <v>102</v>
      </c>
      <c r="I54" s="7"/>
      <c r="J54" s="38"/>
    </row>
    <row r="55" spans="1:10" ht="38.25">
      <c r="A55" s="23" t="s">
        <v>229</v>
      </c>
      <c r="B55" s="6" t="s">
        <v>39</v>
      </c>
      <c r="C55" s="7"/>
      <c r="D55" s="26">
        <v>6</v>
      </c>
      <c r="E55" s="26" t="s">
        <v>45</v>
      </c>
      <c r="F55" s="80"/>
      <c r="G55" s="30">
        <f t="shared" si="0"/>
        <v>0</v>
      </c>
      <c r="H55" s="8" t="s">
        <v>155</v>
      </c>
      <c r="I55" s="7"/>
      <c r="J55" s="35"/>
    </row>
    <row r="56" spans="1:10">
      <c r="A56" s="23" t="s">
        <v>230</v>
      </c>
      <c r="B56" s="6" t="s">
        <v>41</v>
      </c>
      <c r="C56" s="7"/>
      <c r="D56" s="26">
        <v>1</v>
      </c>
      <c r="E56" s="26" t="s">
        <v>45</v>
      </c>
      <c r="F56" s="80"/>
      <c r="G56" s="30">
        <f t="shared" si="0"/>
        <v>0</v>
      </c>
      <c r="H56" s="6" t="s">
        <v>41</v>
      </c>
      <c r="I56" s="7"/>
      <c r="J56" s="38"/>
    </row>
    <row r="57" spans="1:10" ht="64.5" thickBot="1">
      <c r="A57" s="24" t="s">
        <v>231</v>
      </c>
      <c r="B57" s="11" t="s">
        <v>42</v>
      </c>
      <c r="C57" s="12"/>
      <c r="D57" s="27">
        <v>1</v>
      </c>
      <c r="E57" s="27" t="s">
        <v>45</v>
      </c>
      <c r="F57" s="82"/>
      <c r="G57" s="30">
        <f t="shared" si="0"/>
        <v>0</v>
      </c>
      <c r="H57" s="13" t="s">
        <v>156</v>
      </c>
      <c r="I57" s="12"/>
      <c r="J57" s="40"/>
    </row>
    <row r="58" spans="1:10" ht="15.75" thickBot="1">
      <c r="A58" s="43" t="s">
        <v>177</v>
      </c>
      <c r="B58" s="17" t="s">
        <v>46</v>
      </c>
      <c r="C58" s="18"/>
      <c r="D58" s="19"/>
      <c r="E58" s="58"/>
      <c r="F58" s="81"/>
      <c r="G58" s="54"/>
      <c r="H58" s="55"/>
      <c r="I58" s="56"/>
      <c r="J58" s="57"/>
    </row>
    <row r="59" spans="1:10" ht="204">
      <c r="A59" s="25" t="s">
        <v>232</v>
      </c>
      <c r="B59" s="14" t="s">
        <v>49</v>
      </c>
      <c r="C59" s="15" t="s">
        <v>164</v>
      </c>
      <c r="D59" s="28">
        <v>1</v>
      </c>
      <c r="E59" s="28" t="s">
        <v>45</v>
      </c>
      <c r="F59" s="83"/>
      <c r="G59" s="30">
        <f t="shared" si="0"/>
        <v>0</v>
      </c>
      <c r="H59" s="16" t="s">
        <v>47</v>
      </c>
      <c r="I59" s="15"/>
      <c r="J59" s="45"/>
    </row>
    <row r="60" spans="1:10" ht="102">
      <c r="A60" s="23" t="s">
        <v>233</v>
      </c>
      <c r="B60" s="6" t="s">
        <v>50</v>
      </c>
      <c r="C60" s="7" t="s">
        <v>163</v>
      </c>
      <c r="D60" s="26">
        <v>1</v>
      </c>
      <c r="E60" s="26" t="s">
        <v>45</v>
      </c>
      <c r="F60" s="80"/>
      <c r="G60" s="30">
        <f t="shared" si="0"/>
        <v>0</v>
      </c>
      <c r="H60" s="8" t="s">
        <v>48</v>
      </c>
      <c r="I60" s="7"/>
      <c r="J60" s="38"/>
    </row>
    <row r="61" spans="1:10" ht="25.5">
      <c r="A61" s="23" t="s">
        <v>234</v>
      </c>
      <c r="B61" s="6" t="s">
        <v>162</v>
      </c>
      <c r="C61" s="7" t="s">
        <v>163</v>
      </c>
      <c r="D61" s="26">
        <v>1</v>
      </c>
      <c r="E61" s="26" t="s">
        <v>45</v>
      </c>
      <c r="F61" s="80"/>
      <c r="G61" s="30">
        <f t="shared" si="0"/>
        <v>0</v>
      </c>
      <c r="H61" s="8" t="s">
        <v>161</v>
      </c>
      <c r="I61" s="7"/>
      <c r="J61" s="38"/>
    </row>
    <row r="62" spans="1:10" ht="38.25">
      <c r="A62" s="23" t="s">
        <v>235</v>
      </c>
      <c r="B62" s="6" t="s">
        <v>123</v>
      </c>
      <c r="C62" s="7"/>
      <c r="D62" s="26">
        <v>1</v>
      </c>
      <c r="E62" s="26" t="s">
        <v>45</v>
      </c>
      <c r="F62" s="80"/>
      <c r="G62" s="30">
        <f t="shared" si="0"/>
        <v>0</v>
      </c>
      <c r="H62" s="8" t="s">
        <v>122</v>
      </c>
      <c r="I62" s="7"/>
      <c r="J62" s="38"/>
    </row>
    <row r="63" spans="1:10" ht="51">
      <c r="A63" s="23" t="s">
        <v>236</v>
      </c>
      <c r="B63" s="6" t="s">
        <v>99</v>
      </c>
      <c r="C63" s="7"/>
      <c r="D63" s="26">
        <v>1</v>
      </c>
      <c r="E63" s="26" t="s">
        <v>45</v>
      </c>
      <c r="F63" s="80"/>
      <c r="G63" s="30">
        <f t="shared" si="0"/>
        <v>0</v>
      </c>
      <c r="H63" s="8" t="s">
        <v>103</v>
      </c>
      <c r="I63" s="7"/>
      <c r="J63" s="38"/>
    </row>
    <row r="64" spans="1:10" ht="25.5">
      <c r="A64" s="23" t="s">
        <v>237</v>
      </c>
      <c r="B64" s="6" t="s">
        <v>104</v>
      </c>
      <c r="C64" s="7"/>
      <c r="D64" s="26">
        <v>1</v>
      </c>
      <c r="E64" s="26" t="s">
        <v>45</v>
      </c>
      <c r="F64" s="80"/>
      <c r="G64" s="30">
        <f t="shared" si="0"/>
        <v>0</v>
      </c>
      <c r="H64" s="8" t="s">
        <v>153</v>
      </c>
      <c r="I64" s="7"/>
      <c r="J64" s="38"/>
    </row>
    <row r="65" spans="1:22" ht="25.5">
      <c r="A65" s="23" t="s">
        <v>181</v>
      </c>
      <c r="B65" s="6" t="s">
        <v>42</v>
      </c>
      <c r="C65" s="7"/>
      <c r="D65" s="26">
        <v>1</v>
      </c>
      <c r="E65" s="26" t="s">
        <v>45</v>
      </c>
      <c r="F65" s="80"/>
      <c r="G65" s="30">
        <f t="shared" si="0"/>
        <v>0</v>
      </c>
      <c r="H65" s="8" t="s">
        <v>69</v>
      </c>
      <c r="I65" s="7"/>
      <c r="J65" s="38"/>
    </row>
    <row r="66" spans="1:22" ht="115.5" thickBot="1">
      <c r="A66" s="24" t="s">
        <v>238</v>
      </c>
      <c r="B66" s="11" t="s">
        <v>38</v>
      </c>
      <c r="C66" s="12"/>
      <c r="D66" s="27">
        <v>1</v>
      </c>
      <c r="E66" s="27" t="s">
        <v>45</v>
      </c>
      <c r="F66" s="82"/>
      <c r="G66" s="30">
        <f t="shared" si="0"/>
        <v>0</v>
      </c>
      <c r="H66" s="13" t="s">
        <v>98</v>
      </c>
      <c r="I66" s="12"/>
      <c r="J66" s="40"/>
    </row>
    <row r="67" spans="1:22" ht="15.75" thickBot="1">
      <c r="A67" s="43" t="s">
        <v>239</v>
      </c>
      <c r="B67" s="21" t="s">
        <v>51</v>
      </c>
      <c r="C67" s="18"/>
      <c r="D67" s="19"/>
      <c r="E67" s="58"/>
      <c r="F67" s="81"/>
      <c r="G67" s="54"/>
      <c r="H67" s="55"/>
      <c r="I67" s="56"/>
      <c r="J67" s="57"/>
    </row>
    <row r="68" spans="1:22" ht="38.25">
      <c r="A68" s="25" t="s">
        <v>240</v>
      </c>
      <c r="B68" s="14" t="s">
        <v>70</v>
      </c>
      <c r="C68" s="15"/>
      <c r="D68" s="28">
        <v>212</v>
      </c>
      <c r="E68" s="28" t="s">
        <v>67</v>
      </c>
      <c r="F68" s="83"/>
      <c r="G68" s="30">
        <f t="shared" si="0"/>
        <v>0</v>
      </c>
      <c r="H68" s="16" t="s">
        <v>71</v>
      </c>
      <c r="I68" s="15"/>
      <c r="J68" s="45"/>
    </row>
    <row r="69" spans="1:22" ht="25.5">
      <c r="A69" s="23" t="s">
        <v>241</v>
      </c>
      <c r="B69" s="6" t="s">
        <v>72</v>
      </c>
      <c r="C69" s="7"/>
      <c r="D69" s="26">
        <v>23</v>
      </c>
      <c r="E69" s="26" t="s">
        <v>67</v>
      </c>
      <c r="F69" s="80"/>
      <c r="G69" s="30">
        <f t="shared" si="0"/>
        <v>0</v>
      </c>
      <c r="H69" s="8" t="s">
        <v>74</v>
      </c>
      <c r="I69" s="7"/>
      <c r="J69" s="38"/>
    </row>
    <row r="70" spans="1:22" ht="38.25">
      <c r="A70" s="23" t="s">
        <v>242</v>
      </c>
      <c r="B70" s="6" t="s">
        <v>73</v>
      </c>
      <c r="C70" s="7"/>
      <c r="D70" s="26">
        <v>50</v>
      </c>
      <c r="E70" s="26" t="s">
        <v>67</v>
      </c>
      <c r="F70" s="80"/>
      <c r="G70" s="30">
        <f t="shared" ref="G70:G88" si="1">D70*F70</f>
        <v>0</v>
      </c>
      <c r="H70" s="8" t="s">
        <v>75</v>
      </c>
      <c r="I70" s="7"/>
      <c r="J70" s="38"/>
    </row>
    <row r="71" spans="1:22" ht="38.25">
      <c r="A71" s="23" t="s">
        <v>243</v>
      </c>
      <c r="B71" s="6" t="s">
        <v>97</v>
      </c>
      <c r="C71" s="7"/>
      <c r="D71" s="26">
        <v>40</v>
      </c>
      <c r="E71" s="26" t="s">
        <v>67</v>
      </c>
      <c r="F71" s="80"/>
      <c r="G71" s="30">
        <f t="shared" si="1"/>
        <v>0</v>
      </c>
      <c r="H71" s="8" t="s">
        <v>100</v>
      </c>
      <c r="I71" s="7"/>
      <c r="J71" s="38"/>
    </row>
    <row r="72" spans="1:22" ht="76.5">
      <c r="A72" s="23" t="s">
        <v>244</v>
      </c>
      <c r="B72" s="6" t="s">
        <v>66</v>
      </c>
      <c r="C72" s="7"/>
      <c r="D72" s="26">
        <v>15</v>
      </c>
      <c r="E72" s="26" t="s">
        <v>67</v>
      </c>
      <c r="F72" s="80"/>
      <c r="G72" s="30">
        <f t="shared" si="1"/>
        <v>0</v>
      </c>
      <c r="H72" s="8" t="s">
        <v>68</v>
      </c>
      <c r="I72" s="7"/>
      <c r="J72" s="38"/>
      <c r="V72" s="9"/>
    </row>
    <row r="73" spans="1:22" ht="89.25">
      <c r="A73" s="23" t="s">
        <v>245</v>
      </c>
      <c r="B73" s="6" t="s">
        <v>157</v>
      </c>
      <c r="C73" s="7"/>
      <c r="D73" s="26">
        <v>40</v>
      </c>
      <c r="E73" s="26" t="s">
        <v>67</v>
      </c>
      <c r="F73" s="80"/>
      <c r="G73" s="30">
        <f t="shared" si="1"/>
        <v>0</v>
      </c>
      <c r="H73" s="8" t="s">
        <v>158</v>
      </c>
      <c r="I73" s="7"/>
      <c r="J73" s="38"/>
      <c r="V73" s="9"/>
    </row>
    <row r="74" spans="1:22" ht="76.5">
      <c r="A74" s="23" t="s">
        <v>246</v>
      </c>
      <c r="B74" s="6" t="s">
        <v>170</v>
      </c>
      <c r="C74" s="7"/>
      <c r="D74" s="26">
        <v>100</v>
      </c>
      <c r="E74" s="26" t="s">
        <v>67</v>
      </c>
      <c r="F74" s="80"/>
      <c r="G74" s="30">
        <f t="shared" si="1"/>
        <v>0</v>
      </c>
      <c r="H74" s="8" t="s">
        <v>40</v>
      </c>
      <c r="I74" s="7"/>
      <c r="J74" s="38"/>
    </row>
    <row r="75" spans="1:22" ht="89.25">
      <c r="A75" s="23" t="s">
        <v>247</v>
      </c>
      <c r="B75" s="6" t="s">
        <v>95</v>
      </c>
      <c r="C75" s="7"/>
      <c r="D75" s="26">
        <v>4</v>
      </c>
      <c r="E75" s="26" t="s">
        <v>45</v>
      </c>
      <c r="F75" s="80"/>
      <c r="G75" s="30">
        <f t="shared" si="1"/>
        <v>0</v>
      </c>
      <c r="H75" s="8" t="s">
        <v>96</v>
      </c>
      <c r="I75" s="7"/>
      <c r="J75" s="46"/>
    </row>
    <row r="76" spans="1:22" ht="25.5">
      <c r="A76" s="23" t="s">
        <v>248</v>
      </c>
      <c r="B76" s="6" t="s">
        <v>86</v>
      </c>
      <c r="C76" s="7"/>
      <c r="D76" s="26">
        <v>20</v>
      </c>
      <c r="E76" s="26" t="s">
        <v>67</v>
      </c>
      <c r="F76" s="80"/>
      <c r="G76" s="30">
        <f t="shared" si="1"/>
        <v>0</v>
      </c>
      <c r="H76" s="8" t="s">
        <v>87</v>
      </c>
      <c r="I76" s="7"/>
      <c r="J76" s="46"/>
    </row>
    <row r="77" spans="1:22" ht="38.25">
      <c r="A77" s="23" t="s">
        <v>249</v>
      </c>
      <c r="B77" s="6" t="s">
        <v>84</v>
      </c>
      <c r="C77" s="7"/>
      <c r="D77" s="26">
        <v>100</v>
      </c>
      <c r="E77" s="26" t="s">
        <v>67</v>
      </c>
      <c r="F77" s="80"/>
      <c r="G77" s="30">
        <f t="shared" si="1"/>
        <v>0</v>
      </c>
      <c r="H77" s="8" t="s">
        <v>85</v>
      </c>
      <c r="I77" s="7"/>
      <c r="J77" s="46"/>
    </row>
    <row r="78" spans="1:22" ht="38.25">
      <c r="A78" s="23" t="s">
        <v>250</v>
      </c>
      <c r="B78" s="6" t="s">
        <v>83</v>
      </c>
      <c r="C78" s="7" t="s">
        <v>166</v>
      </c>
      <c r="D78" s="26">
        <v>2</v>
      </c>
      <c r="E78" s="26" t="s">
        <v>45</v>
      </c>
      <c r="F78" s="80"/>
      <c r="G78" s="30">
        <f t="shared" si="1"/>
        <v>0</v>
      </c>
      <c r="H78" s="8" t="s">
        <v>168</v>
      </c>
      <c r="I78" s="7"/>
      <c r="J78" s="46"/>
    </row>
    <row r="79" spans="1:22" ht="38.25">
      <c r="A79" s="23" t="s">
        <v>251</v>
      </c>
      <c r="B79" s="6" t="s">
        <v>83</v>
      </c>
      <c r="C79" s="12" t="s">
        <v>167</v>
      </c>
      <c r="D79" s="27">
        <v>1</v>
      </c>
      <c r="E79" s="27"/>
      <c r="F79" s="80"/>
      <c r="G79" s="30">
        <f t="shared" si="1"/>
        <v>0</v>
      </c>
      <c r="H79" s="8" t="s">
        <v>168</v>
      </c>
      <c r="I79" s="12"/>
      <c r="J79" s="46"/>
    </row>
    <row r="80" spans="1:22" ht="39" thickBot="1">
      <c r="A80" s="24" t="s">
        <v>252</v>
      </c>
      <c r="B80" s="11" t="s">
        <v>88</v>
      </c>
      <c r="C80" s="12" t="s">
        <v>165</v>
      </c>
      <c r="D80" s="27">
        <v>1</v>
      </c>
      <c r="E80" s="27" t="s">
        <v>45</v>
      </c>
      <c r="F80" s="82"/>
      <c r="G80" s="30">
        <f t="shared" si="1"/>
        <v>0</v>
      </c>
      <c r="H80" s="13" t="s">
        <v>169</v>
      </c>
      <c r="I80" s="12"/>
      <c r="J80" s="46"/>
    </row>
    <row r="81" spans="1:10" ht="15.75" thickBot="1">
      <c r="A81" s="43" t="s">
        <v>253</v>
      </c>
      <c r="B81" s="17" t="s">
        <v>52</v>
      </c>
      <c r="C81" s="18"/>
      <c r="D81" s="19"/>
      <c r="E81" s="58"/>
      <c r="F81" s="81"/>
      <c r="G81" s="54"/>
      <c r="H81" s="55"/>
      <c r="I81" s="56"/>
      <c r="J81" s="57"/>
    </row>
    <row r="82" spans="1:10" ht="25.5">
      <c r="A82" s="25" t="s">
        <v>254</v>
      </c>
      <c r="B82" s="14" t="s">
        <v>53</v>
      </c>
      <c r="C82" s="15"/>
      <c r="D82" s="28">
        <v>1</v>
      </c>
      <c r="E82" s="28" t="s">
        <v>44</v>
      </c>
      <c r="F82" s="83"/>
      <c r="G82" s="30">
        <f t="shared" si="1"/>
        <v>0</v>
      </c>
      <c r="H82" s="16" t="s">
        <v>91</v>
      </c>
      <c r="I82" s="15"/>
      <c r="J82" s="45"/>
    </row>
    <row r="83" spans="1:10" ht="25.5">
      <c r="A83" s="23" t="s">
        <v>255</v>
      </c>
      <c r="B83" s="6" t="s">
        <v>54</v>
      </c>
      <c r="C83" s="7"/>
      <c r="D83" s="26">
        <v>1</v>
      </c>
      <c r="E83" s="26" t="s">
        <v>45</v>
      </c>
      <c r="F83" s="80"/>
      <c r="G83" s="30">
        <f t="shared" si="1"/>
        <v>0</v>
      </c>
      <c r="H83" s="8" t="s">
        <v>90</v>
      </c>
      <c r="I83" s="7"/>
      <c r="J83" s="38"/>
    </row>
    <row r="84" spans="1:10" ht="102">
      <c r="A84" s="23" t="s">
        <v>256</v>
      </c>
      <c r="B84" s="6" t="s">
        <v>55</v>
      </c>
      <c r="C84" s="7"/>
      <c r="D84" s="26">
        <v>12</v>
      </c>
      <c r="E84" s="26" t="s">
        <v>45</v>
      </c>
      <c r="F84" s="80"/>
      <c r="G84" s="30">
        <f t="shared" si="1"/>
        <v>0</v>
      </c>
      <c r="H84" s="8" t="s">
        <v>92</v>
      </c>
      <c r="I84" s="7"/>
      <c r="J84" s="38"/>
    </row>
    <row r="85" spans="1:10">
      <c r="A85" s="23" t="s">
        <v>257</v>
      </c>
      <c r="B85" s="6" t="s">
        <v>56</v>
      </c>
      <c r="C85" s="7"/>
      <c r="D85" s="26">
        <v>1</v>
      </c>
      <c r="E85" s="26" t="s">
        <v>44</v>
      </c>
      <c r="F85" s="80"/>
      <c r="G85" s="30">
        <f t="shared" si="1"/>
        <v>0</v>
      </c>
      <c r="H85" s="8" t="s">
        <v>60</v>
      </c>
      <c r="I85" s="7"/>
      <c r="J85" s="38"/>
    </row>
    <row r="86" spans="1:10">
      <c r="A86" s="23" t="s">
        <v>258</v>
      </c>
      <c r="B86" s="6" t="s">
        <v>57</v>
      </c>
      <c r="C86" s="7"/>
      <c r="D86" s="26">
        <v>8</v>
      </c>
      <c r="E86" s="26" t="s">
        <v>89</v>
      </c>
      <c r="F86" s="80"/>
      <c r="G86" s="30">
        <f t="shared" si="1"/>
        <v>0</v>
      </c>
      <c r="H86" s="8" t="s">
        <v>93</v>
      </c>
      <c r="I86" s="7"/>
      <c r="J86" s="38"/>
    </row>
    <row r="87" spans="1:10">
      <c r="A87" s="23" t="s">
        <v>259</v>
      </c>
      <c r="B87" s="6" t="s">
        <v>58</v>
      </c>
      <c r="C87" s="7"/>
      <c r="D87" s="26">
        <v>1</v>
      </c>
      <c r="E87" s="26" t="s">
        <v>45</v>
      </c>
      <c r="F87" s="80"/>
      <c r="G87" s="30">
        <f t="shared" si="1"/>
        <v>0</v>
      </c>
      <c r="H87" s="8" t="s">
        <v>94</v>
      </c>
      <c r="I87" s="7"/>
      <c r="J87" s="38"/>
    </row>
    <row r="88" spans="1:10" ht="39" thickBot="1">
      <c r="A88" s="47" t="s">
        <v>260</v>
      </c>
      <c r="B88" s="48" t="s">
        <v>59</v>
      </c>
      <c r="C88" s="49"/>
      <c r="D88" s="50">
        <v>1</v>
      </c>
      <c r="E88" s="50" t="s">
        <v>45</v>
      </c>
      <c r="F88" s="85"/>
      <c r="G88" s="51">
        <f t="shared" si="1"/>
        <v>0</v>
      </c>
      <c r="H88" s="52" t="s">
        <v>61</v>
      </c>
      <c r="I88" s="49"/>
      <c r="J88" s="53"/>
    </row>
    <row r="89" spans="1:10" ht="18.75" customHeight="1" thickBot="1">
      <c r="A89" s="70" t="s">
        <v>141</v>
      </c>
      <c r="B89" s="71"/>
      <c r="C89" s="71"/>
      <c r="D89" s="72"/>
      <c r="E89" s="72"/>
      <c r="F89" s="73"/>
      <c r="G89" s="59">
        <f>SUM(G4:G88)</f>
        <v>0</v>
      </c>
      <c r="H89" s="61"/>
      <c r="I89" s="62"/>
      <c r="J89" s="63"/>
    </row>
    <row r="90" spans="1:10" ht="18.75" customHeight="1" thickBot="1">
      <c r="A90" s="70" t="s">
        <v>263</v>
      </c>
      <c r="B90" s="71"/>
      <c r="C90" s="71" t="s">
        <v>264</v>
      </c>
      <c r="D90" s="72"/>
      <c r="E90" s="72"/>
      <c r="F90" s="73"/>
      <c r="G90" s="60">
        <f>G89/100*21</f>
        <v>0</v>
      </c>
      <c r="H90" s="64"/>
      <c r="J90" s="65"/>
    </row>
    <row r="91" spans="1:10" ht="18.75" customHeight="1" thickBot="1">
      <c r="A91" s="70" t="s">
        <v>265</v>
      </c>
      <c r="B91" s="71"/>
      <c r="C91" s="71"/>
      <c r="D91" s="72"/>
      <c r="E91" s="72"/>
      <c r="F91" s="73"/>
      <c r="G91" s="59">
        <f>SUM(G89:G90)</f>
        <v>0</v>
      </c>
      <c r="H91" s="66"/>
      <c r="I91" s="67"/>
      <c r="J91" s="68"/>
    </row>
  </sheetData>
  <mergeCells count="4">
    <mergeCell ref="A89:F89"/>
    <mergeCell ref="A90:F90"/>
    <mergeCell ref="A91:F91"/>
    <mergeCell ref="A1:J1"/>
  </mergeCells>
  <phoneticPr fontId="10" type="noConversion"/>
  <pageMargins left="0.7" right="0.7" top="0.78740157499999996" bottom="0.78740157499999996" header="0.3" footer="0.3"/>
  <pageSetup paperSize="9" scale="7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CB AVT SCO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Kostkan Petr</cp:lastModifiedBy>
  <cp:lastPrinted>2024-05-23T04:58:55Z</cp:lastPrinted>
  <dcterms:created xsi:type="dcterms:W3CDTF">2024-05-08T11:08:45Z</dcterms:created>
  <dcterms:modified xsi:type="dcterms:W3CDTF">2024-05-23T05:27:02Z</dcterms:modified>
</cp:coreProperties>
</file>