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zivatel\Documents\VŘ\Český Brod\5_Školka_vybavení\"/>
    </mc:Choice>
  </mc:AlternateContent>
  <xr:revisionPtr revIDLastSave="0" documentId="13_ncr:1_{0B7D3E5F-C062-4C8E-9A83-2803349A990B}" xr6:coauthVersionLast="47" xr6:coauthVersionMax="47" xr10:uidLastSave="{00000000-0000-0000-0000-000000000000}"/>
  <bookViews>
    <workbookView xWindow="-120" yWindow="-120" windowWidth="29040" windowHeight="15720" activeTab="1" xr2:uid="{E9975018-C1F4-4978-A18B-15A50D2D7413}"/>
  </bookViews>
  <sheets>
    <sheet name="Rekapitulace" sheetId="9" r:id="rId1"/>
    <sheet name="1NP" sheetId="2" r:id="rId2"/>
    <sheet name="2NP" sheetId="5" r:id="rId3"/>
    <sheet name="Suterén a zahrada" sheetId="7" r:id="rId4"/>
    <sheet name="Didaktické pomůcky, tělocvična " sheetId="8" r:id="rId5"/>
  </sheets>
  <definedNames>
    <definedName name="_xlnm._FilterDatabase" localSheetId="1" hidden="1">'1NP'!$A$2:$M$210</definedName>
    <definedName name="_xlnm.Print_Titles" localSheetId="1">'1NP'!$2:$2</definedName>
    <definedName name="_xlnm.Print_Area" localSheetId="1">'1NP'!$A$1:$M$212</definedName>
    <definedName name="_xlnm.Print_Area" localSheetId="2">'2NP'!$A$3:$M$243</definedName>
    <definedName name="_xlnm.Print_Area" localSheetId="4">'Didaktické pomůcky, tělocvična '!$B$4:$M$70</definedName>
    <definedName name="_xlnm.Print_Area" localSheetId="3">'Suterén a zahrada'!$A$3:$M$26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8" l="1"/>
  <c r="K4" i="8"/>
  <c r="K36" i="8"/>
  <c r="K37" i="8"/>
  <c r="K38" i="8"/>
  <c r="K39" i="8"/>
  <c r="K40" i="8"/>
  <c r="K41" i="8"/>
  <c r="K42" i="8"/>
  <c r="K43" i="8"/>
  <c r="K44" i="8"/>
  <c r="K45" i="8"/>
  <c r="K46" i="8"/>
  <c r="K47" i="8"/>
  <c r="K48" i="8"/>
  <c r="K49" i="8"/>
  <c r="K50" i="8"/>
  <c r="K51" i="8"/>
  <c r="K52" i="8"/>
  <c r="K53" i="8"/>
  <c r="K54" i="8"/>
  <c r="K55" i="8"/>
  <c r="K56" i="8"/>
  <c r="K57" i="8"/>
  <c r="K58" i="8"/>
  <c r="K59" i="8"/>
  <c r="K60" i="8"/>
  <c r="J14" i="7"/>
  <c r="J235" i="5"/>
  <c r="D10" i="9"/>
  <c r="D8" i="9"/>
  <c r="D6" i="9"/>
  <c r="D4" i="9"/>
  <c r="J7" i="2"/>
  <c r="K7" i="2"/>
  <c r="L7" i="2" s="1"/>
  <c r="J8" i="2"/>
  <c r="K8" i="2"/>
  <c r="L8" i="2" s="1"/>
  <c r="J9" i="2"/>
  <c r="K9" i="2"/>
  <c r="L9" i="2" s="1"/>
  <c r="J11" i="2"/>
  <c r="K11" i="2"/>
  <c r="L11" i="2"/>
  <c r="J12" i="2"/>
  <c r="K12" i="2"/>
  <c r="L12" i="2" s="1"/>
  <c r="J13" i="2"/>
  <c r="K13" i="2"/>
  <c r="L13" i="2" s="1"/>
  <c r="J14" i="2"/>
  <c r="K14" i="2"/>
  <c r="L14" i="2" s="1"/>
  <c r="J16" i="2"/>
  <c r="K16" i="2"/>
  <c r="L16" i="2" s="1"/>
  <c r="J17" i="2"/>
  <c r="K17" i="2"/>
  <c r="L17" i="2" s="1"/>
  <c r="J18" i="2"/>
  <c r="K18" i="2"/>
  <c r="L18" i="2" s="1"/>
  <c r="J19" i="2"/>
  <c r="K19" i="2"/>
  <c r="L19" i="2" s="1"/>
  <c r="J20" i="2"/>
  <c r="K20" i="2"/>
  <c r="L20" i="2" s="1"/>
  <c r="J21" i="2"/>
  <c r="K21" i="2"/>
  <c r="L21" i="2" s="1"/>
  <c r="J22" i="2"/>
  <c r="K22" i="2"/>
  <c r="L22" i="2" s="1"/>
  <c r="J23" i="2"/>
  <c r="K23" i="2"/>
  <c r="L23" i="2" s="1"/>
  <c r="J24" i="2"/>
  <c r="K24" i="2"/>
  <c r="L24" i="2" s="1"/>
  <c r="J25" i="2"/>
  <c r="K25" i="2"/>
  <c r="L25" i="2" s="1"/>
  <c r="J26" i="2"/>
  <c r="K26" i="2"/>
  <c r="L26" i="2" s="1"/>
  <c r="J27" i="2"/>
  <c r="K27" i="2"/>
  <c r="L27" i="2" s="1"/>
  <c r="J29" i="2"/>
  <c r="K29" i="2"/>
  <c r="L29" i="2" s="1"/>
  <c r="J30" i="2"/>
  <c r="K30" i="2"/>
  <c r="L30" i="2" s="1"/>
  <c r="J31" i="2"/>
  <c r="K31" i="2"/>
  <c r="L31" i="2" s="1"/>
  <c r="J32" i="2"/>
  <c r="K32" i="2"/>
  <c r="L32" i="2" s="1"/>
  <c r="J33" i="2"/>
  <c r="K33" i="2"/>
  <c r="L33" i="2" s="1"/>
  <c r="J34" i="2"/>
  <c r="K34" i="2"/>
  <c r="L34" i="2" s="1"/>
  <c r="J35" i="2"/>
  <c r="K35" i="2"/>
  <c r="L35" i="2" s="1"/>
  <c r="J36" i="2"/>
  <c r="K36" i="2"/>
  <c r="L36" i="2" s="1"/>
  <c r="J37" i="2"/>
  <c r="K37" i="2"/>
  <c r="L37" i="2" s="1"/>
  <c r="J39" i="2"/>
  <c r="K39" i="2"/>
  <c r="L39" i="2" s="1"/>
  <c r="J40" i="2"/>
  <c r="K40" i="2"/>
  <c r="L40" i="2" s="1"/>
  <c r="J41" i="2"/>
  <c r="K41" i="2"/>
  <c r="L41" i="2" s="1"/>
  <c r="J42" i="2"/>
  <c r="K42" i="2"/>
  <c r="L42" i="2" s="1"/>
  <c r="J43" i="2"/>
  <c r="K43" i="2"/>
  <c r="L43" i="2" s="1"/>
  <c r="J44" i="2"/>
  <c r="K44" i="2"/>
  <c r="L44" i="2" s="1"/>
  <c r="J45" i="2"/>
  <c r="K45" i="2"/>
  <c r="L45" i="2" s="1"/>
  <c r="J46" i="2"/>
  <c r="K46" i="2"/>
  <c r="L46" i="2" s="1"/>
  <c r="J47" i="2"/>
  <c r="K47" i="2"/>
  <c r="L47" i="2" s="1"/>
  <c r="J48" i="2"/>
  <c r="K48" i="2"/>
  <c r="L48" i="2" s="1"/>
  <c r="J49" i="2"/>
  <c r="K49" i="2"/>
  <c r="L49" i="2" s="1"/>
  <c r="J50" i="2"/>
  <c r="K50" i="2"/>
  <c r="L50" i="2" s="1"/>
  <c r="J51" i="2"/>
  <c r="K51" i="2"/>
  <c r="L51" i="2" s="1"/>
  <c r="J52" i="2"/>
  <c r="K52" i="2"/>
  <c r="L52" i="2" s="1"/>
  <c r="J53" i="2"/>
  <c r="K53" i="2"/>
  <c r="L53" i="2" s="1"/>
  <c r="J54" i="2"/>
  <c r="K54" i="2"/>
  <c r="L54" i="2" s="1"/>
  <c r="J55" i="2"/>
  <c r="K55" i="2"/>
  <c r="L55" i="2" s="1"/>
  <c r="J56" i="2"/>
  <c r="K56" i="2"/>
  <c r="L56" i="2" s="1"/>
  <c r="J57" i="2"/>
  <c r="K57" i="2"/>
  <c r="L57" i="2" s="1"/>
  <c r="J58" i="2"/>
  <c r="K58" i="2"/>
  <c r="L58" i="2" s="1"/>
  <c r="J59" i="2"/>
  <c r="K59" i="2"/>
  <c r="L59" i="2" s="1"/>
  <c r="J60" i="2"/>
  <c r="K60" i="2"/>
  <c r="L60" i="2" s="1"/>
  <c r="J61" i="2"/>
  <c r="K61" i="2"/>
  <c r="L61" i="2" s="1"/>
  <c r="J62" i="2"/>
  <c r="K62" i="2"/>
  <c r="L62" i="2" s="1"/>
  <c r="J63" i="2"/>
  <c r="K63" i="2"/>
  <c r="L63" i="2" s="1"/>
  <c r="J64" i="2"/>
  <c r="K64" i="2"/>
  <c r="L64" i="2" s="1"/>
  <c r="J65" i="2"/>
  <c r="K65" i="2"/>
  <c r="L65" i="2" s="1"/>
  <c r="J66" i="2"/>
  <c r="K66" i="2"/>
  <c r="L66" i="2" s="1"/>
  <c r="J67" i="2"/>
  <c r="K67" i="2"/>
  <c r="L67" i="2" s="1"/>
  <c r="J68" i="2"/>
  <c r="K68" i="2"/>
  <c r="L68" i="2" s="1"/>
  <c r="J69" i="2"/>
  <c r="K69" i="2"/>
  <c r="L69" i="2"/>
  <c r="J70" i="2"/>
  <c r="K70" i="2"/>
  <c r="L70" i="2" s="1"/>
  <c r="J71" i="2"/>
  <c r="K71" i="2"/>
  <c r="L71" i="2" s="1"/>
  <c r="J72" i="2"/>
  <c r="K72" i="2"/>
  <c r="L72" i="2" s="1"/>
  <c r="J73" i="2"/>
  <c r="K73" i="2"/>
  <c r="L73" i="2" s="1"/>
  <c r="J74" i="2"/>
  <c r="K74" i="2"/>
  <c r="L74" i="2" s="1"/>
  <c r="J76" i="2"/>
  <c r="K76" i="2"/>
  <c r="L76" i="2" s="1"/>
  <c r="J77" i="2"/>
  <c r="K77" i="2"/>
  <c r="L77" i="2"/>
  <c r="J78" i="2"/>
  <c r="K78" i="2"/>
  <c r="L78" i="2" s="1"/>
  <c r="J79" i="2"/>
  <c r="K79" i="2"/>
  <c r="L79" i="2" s="1"/>
  <c r="J80" i="2"/>
  <c r="K80" i="2"/>
  <c r="L80" i="2" s="1"/>
  <c r="J81" i="2"/>
  <c r="K81" i="2"/>
  <c r="L81" i="2" s="1"/>
  <c r="J82" i="2"/>
  <c r="K82" i="2"/>
  <c r="L82" i="2" s="1"/>
  <c r="J83" i="2"/>
  <c r="K83" i="2"/>
  <c r="L83" i="2"/>
  <c r="J84" i="2"/>
  <c r="K84" i="2"/>
  <c r="L84" i="2" s="1"/>
  <c r="J85" i="2"/>
  <c r="K85" i="2"/>
  <c r="L85" i="2" s="1"/>
  <c r="J86" i="2"/>
  <c r="K86" i="2"/>
  <c r="L86" i="2" s="1"/>
  <c r="J88" i="2"/>
  <c r="K88" i="2"/>
  <c r="L88" i="2" s="1"/>
  <c r="J89" i="2"/>
  <c r="K89" i="2"/>
  <c r="L89" i="2"/>
  <c r="J90" i="2"/>
  <c r="K90" i="2"/>
  <c r="L90" i="2" s="1"/>
  <c r="J91" i="2"/>
  <c r="K91" i="2"/>
  <c r="L91" i="2" s="1"/>
  <c r="J92" i="2"/>
  <c r="K92" i="2"/>
  <c r="L92" i="2" s="1"/>
  <c r="J93" i="2"/>
  <c r="K93" i="2"/>
  <c r="L93" i="2" s="1"/>
  <c r="J94" i="2"/>
  <c r="K94" i="2"/>
  <c r="L94" i="2" s="1"/>
  <c r="J95" i="2"/>
  <c r="K95" i="2"/>
  <c r="L95" i="2" s="1"/>
  <c r="J96" i="2"/>
  <c r="K96" i="2"/>
  <c r="L96" i="2" s="1"/>
  <c r="J97" i="2"/>
  <c r="K97" i="2"/>
  <c r="L97" i="2" s="1"/>
  <c r="J98" i="2"/>
  <c r="K98" i="2"/>
  <c r="L98" i="2" s="1"/>
  <c r="J99" i="2"/>
  <c r="K99" i="2"/>
  <c r="L99" i="2" s="1"/>
  <c r="J100" i="2"/>
  <c r="K100" i="2"/>
  <c r="L100" i="2" s="1"/>
  <c r="J101" i="2"/>
  <c r="K101" i="2"/>
  <c r="L101" i="2" s="1"/>
  <c r="J102" i="2"/>
  <c r="K102" i="2"/>
  <c r="L102" i="2" s="1"/>
  <c r="J103" i="2"/>
  <c r="K103" i="2"/>
  <c r="L103" i="2" s="1"/>
  <c r="J104" i="2"/>
  <c r="K104" i="2"/>
  <c r="L104" i="2" s="1"/>
  <c r="J105" i="2"/>
  <c r="K105" i="2"/>
  <c r="L105" i="2" s="1"/>
  <c r="J106" i="2"/>
  <c r="K106" i="2"/>
  <c r="L106" i="2" s="1"/>
  <c r="J107" i="2"/>
  <c r="K107" i="2"/>
  <c r="L107" i="2" s="1"/>
  <c r="J108" i="2"/>
  <c r="K108" i="2"/>
  <c r="L108" i="2" s="1"/>
  <c r="J109" i="2"/>
  <c r="K109" i="2"/>
  <c r="L109" i="2" s="1"/>
  <c r="J110" i="2"/>
  <c r="K110" i="2"/>
  <c r="L110" i="2" s="1"/>
  <c r="J111" i="2"/>
  <c r="K111" i="2"/>
  <c r="L111" i="2"/>
  <c r="J112" i="2"/>
  <c r="K112" i="2"/>
  <c r="L112" i="2" s="1"/>
  <c r="J113" i="2"/>
  <c r="K113" i="2"/>
  <c r="L113" i="2"/>
  <c r="J114" i="2"/>
  <c r="K114" i="2"/>
  <c r="L114" i="2" s="1"/>
  <c r="J115" i="2"/>
  <c r="K115" i="2"/>
  <c r="L115" i="2"/>
  <c r="J116" i="2"/>
  <c r="K116" i="2"/>
  <c r="L116" i="2" s="1"/>
  <c r="J117" i="2"/>
  <c r="K117" i="2"/>
  <c r="L117" i="2" s="1"/>
  <c r="J118" i="2"/>
  <c r="K118" i="2"/>
  <c r="L118" i="2" s="1"/>
  <c r="J119" i="2"/>
  <c r="K119" i="2"/>
  <c r="L119" i="2" s="1"/>
  <c r="J120" i="2"/>
  <c r="K120" i="2"/>
  <c r="L120" i="2" s="1"/>
  <c r="J121" i="2"/>
  <c r="K121" i="2"/>
  <c r="L121" i="2" s="1"/>
  <c r="J122" i="2"/>
  <c r="K122" i="2"/>
  <c r="L122" i="2" s="1"/>
  <c r="J123" i="2"/>
  <c r="K123" i="2"/>
  <c r="L123" i="2" s="1"/>
  <c r="J124" i="2"/>
  <c r="K124" i="2"/>
  <c r="L124" i="2" s="1"/>
  <c r="J125" i="2"/>
  <c r="K125" i="2"/>
  <c r="L125" i="2" s="1"/>
  <c r="J126" i="2"/>
  <c r="K126" i="2"/>
  <c r="L126" i="2" s="1"/>
  <c r="J127" i="2"/>
  <c r="K127" i="2"/>
  <c r="L127" i="2" s="1"/>
  <c r="J128" i="2"/>
  <c r="K128" i="2"/>
  <c r="L128" i="2" s="1"/>
  <c r="J129" i="2"/>
  <c r="K129" i="2"/>
  <c r="L129" i="2"/>
  <c r="J130" i="2"/>
  <c r="K130" i="2"/>
  <c r="L130" i="2" s="1"/>
  <c r="J131" i="2"/>
  <c r="K131" i="2"/>
  <c r="L131" i="2"/>
  <c r="J132" i="2"/>
  <c r="K132" i="2"/>
  <c r="L132" i="2" s="1"/>
  <c r="J133" i="2"/>
  <c r="K133" i="2"/>
  <c r="L133" i="2" s="1"/>
  <c r="J134" i="2"/>
  <c r="K134" i="2"/>
  <c r="L134" i="2" s="1"/>
  <c r="J135" i="2"/>
  <c r="K135" i="2"/>
  <c r="L135" i="2" s="1"/>
  <c r="J136" i="2"/>
  <c r="K136" i="2"/>
  <c r="L136" i="2" s="1"/>
  <c r="J137" i="2"/>
  <c r="K137" i="2"/>
  <c r="L137" i="2" s="1"/>
  <c r="J139" i="2"/>
  <c r="K139" i="2"/>
  <c r="L139" i="2" s="1"/>
  <c r="J140" i="2"/>
  <c r="K140" i="2"/>
  <c r="L140" i="2" s="1"/>
  <c r="J141" i="2"/>
  <c r="K141" i="2"/>
  <c r="L141" i="2" s="1"/>
  <c r="J142" i="2"/>
  <c r="K142" i="2"/>
  <c r="L142" i="2" s="1"/>
  <c r="J143" i="2"/>
  <c r="K143" i="2"/>
  <c r="L143" i="2" s="1"/>
  <c r="J144" i="2"/>
  <c r="K144" i="2"/>
  <c r="L144" i="2" s="1"/>
  <c r="J145" i="2"/>
  <c r="K145" i="2"/>
  <c r="L145" i="2" s="1"/>
  <c r="J146" i="2"/>
  <c r="K146" i="2"/>
  <c r="L146" i="2" s="1"/>
  <c r="J147" i="2"/>
  <c r="K147" i="2"/>
  <c r="L147" i="2" s="1"/>
  <c r="J148" i="2"/>
  <c r="K148" i="2"/>
  <c r="L148" i="2" s="1"/>
  <c r="J149" i="2"/>
  <c r="K149" i="2"/>
  <c r="L149" i="2" s="1"/>
  <c r="J150" i="2"/>
  <c r="K150" i="2"/>
  <c r="L150" i="2" s="1"/>
  <c r="J151" i="2"/>
  <c r="K151" i="2"/>
  <c r="L151" i="2"/>
  <c r="J152" i="2"/>
  <c r="K152" i="2"/>
  <c r="L152" i="2" s="1"/>
  <c r="J153" i="2"/>
  <c r="K153" i="2"/>
  <c r="L153" i="2" s="1"/>
  <c r="J154" i="2"/>
  <c r="K154" i="2"/>
  <c r="L154" i="2" s="1"/>
  <c r="J155" i="2"/>
  <c r="K155" i="2"/>
  <c r="L155" i="2" s="1"/>
  <c r="J156" i="2"/>
  <c r="K156" i="2"/>
  <c r="L156" i="2" s="1"/>
  <c r="J157" i="2"/>
  <c r="K157" i="2"/>
  <c r="L157" i="2" s="1"/>
  <c r="J158" i="2"/>
  <c r="K158" i="2"/>
  <c r="L158" i="2" s="1"/>
  <c r="J159" i="2"/>
  <c r="K159" i="2"/>
  <c r="L159" i="2" s="1"/>
  <c r="J160" i="2"/>
  <c r="K160" i="2"/>
  <c r="L160" i="2" s="1"/>
  <c r="J161" i="2"/>
  <c r="K161" i="2"/>
  <c r="L161" i="2" s="1"/>
  <c r="J162" i="2"/>
  <c r="K162" i="2"/>
  <c r="L162" i="2" s="1"/>
  <c r="J163" i="2"/>
  <c r="K163" i="2"/>
  <c r="L163" i="2"/>
  <c r="J164" i="2"/>
  <c r="K164" i="2"/>
  <c r="L164" i="2" s="1"/>
  <c r="J165" i="2"/>
  <c r="K165" i="2"/>
  <c r="L165" i="2" s="1"/>
  <c r="J166" i="2"/>
  <c r="K166" i="2"/>
  <c r="L166" i="2" s="1"/>
  <c r="J167" i="2"/>
  <c r="K167" i="2"/>
  <c r="L167" i="2" s="1"/>
  <c r="J168" i="2"/>
  <c r="K168" i="2"/>
  <c r="L168" i="2" s="1"/>
  <c r="J169" i="2"/>
  <c r="K169" i="2"/>
  <c r="L169" i="2" s="1"/>
  <c r="J171" i="2"/>
  <c r="K171" i="2"/>
  <c r="L171" i="2" s="1"/>
  <c r="J172" i="2"/>
  <c r="K172" i="2"/>
  <c r="L172" i="2" s="1"/>
  <c r="J173" i="2"/>
  <c r="K173" i="2"/>
  <c r="L173" i="2" s="1"/>
  <c r="J174" i="2"/>
  <c r="K174" i="2"/>
  <c r="L174" i="2" s="1"/>
  <c r="J175" i="2"/>
  <c r="K175" i="2"/>
  <c r="L175" i="2"/>
  <c r="J176" i="2"/>
  <c r="K176" i="2"/>
  <c r="L176" i="2" s="1"/>
  <c r="J177" i="2"/>
  <c r="K177" i="2"/>
  <c r="L177" i="2" s="1"/>
  <c r="J178" i="2"/>
  <c r="K178" i="2"/>
  <c r="L178" i="2" s="1"/>
  <c r="J179" i="2"/>
  <c r="K179" i="2"/>
  <c r="L179" i="2" s="1"/>
  <c r="J180" i="2"/>
  <c r="K180" i="2"/>
  <c r="L180" i="2" s="1"/>
  <c r="J181" i="2"/>
  <c r="K181" i="2"/>
  <c r="L181" i="2" s="1"/>
  <c r="J182" i="2"/>
  <c r="K182" i="2"/>
  <c r="L182" i="2" s="1"/>
  <c r="J183" i="2"/>
  <c r="K183" i="2"/>
  <c r="L183" i="2" s="1"/>
  <c r="J184" i="2"/>
  <c r="K184" i="2"/>
  <c r="L184" i="2" s="1"/>
  <c r="J186" i="2"/>
  <c r="K186" i="2"/>
  <c r="L186" i="2" s="1"/>
  <c r="J187" i="2"/>
  <c r="K187" i="2"/>
  <c r="L187" i="2" s="1"/>
  <c r="J188" i="2"/>
  <c r="K188" i="2"/>
  <c r="L188" i="2" s="1"/>
  <c r="J189" i="2"/>
  <c r="K189" i="2"/>
  <c r="L189" i="2" s="1"/>
  <c r="J190" i="2"/>
  <c r="K190" i="2"/>
  <c r="L190" i="2" s="1"/>
  <c r="J191" i="2"/>
  <c r="K191" i="2"/>
  <c r="L191" i="2" s="1"/>
  <c r="J192" i="2"/>
  <c r="K192" i="2"/>
  <c r="L192" i="2" s="1"/>
  <c r="J193" i="2"/>
  <c r="K193" i="2"/>
  <c r="L193" i="2" s="1"/>
  <c r="J194" i="2"/>
  <c r="K194" i="2"/>
  <c r="L194" i="2" s="1"/>
  <c r="J195" i="2"/>
  <c r="K195" i="2"/>
  <c r="L195" i="2" s="1"/>
  <c r="J196" i="2"/>
  <c r="K196" i="2"/>
  <c r="L196" i="2" s="1"/>
  <c r="J198" i="2"/>
  <c r="K198" i="2"/>
  <c r="L198" i="2" s="1"/>
  <c r="J199" i="2"/>
  <c r="K199" i="2"/>
  <c r="L199" i="2" s="1"/>
  <c r="J200" i="2"/>
  <c r="K200" i="2"/>
  <c r="L200" i="2" s="1"/>
  <c r="J201" i="2"/>
  <c r="K201" i="2"/>
  <c r="L201" i="2" s="1"/>
  <c r="J202" i="2"/>
  <c r="K202" i="2"/>
  <c r="L202" i="2" s="1"/>
  <c r="J203" i="2"/>
  <c r="K203" i="2"/>
  <c r="L203" i="2" s="1"/>
  <c r="J204" i="2"/>
  <c r="K204" i="2"/>
  <c r="L204" i="2" s="1"/>
  <c r="J205" i="2"/>
  <c r="K205" i="2"/>
  <c r="L205" i="2" s="1"/>
  <c r="J206" i="2"/>
  <c r="K206" i="2"/>
  <c r="L206" i="2" s="1"/>
  <c r="J207" i="2"/>
  <c r="K207" i="2"/>
  <c r="L207" i="2" s="1"/>
  <c r="J208" i="2"/>
  <c r="K208" i="2"/>
  <c r="L208" i="2" s="1"/>
  <c r="J209" i="2"/>
  <c r="K209" i="2"/>
  <c r="L209" i="2"/>
  <c r="J210" i="2"/>
  <c r="K210" i="2"/>
  <c r="L210" i="2" s="1"/>
  <c r="J5" i="2"/>
  <c r="K5" i="2"/>
  <c r="L5" i="2" s="1"/>
  <c r="K4" i="2"/>
  <c r="L4" i="2" s="1"/>
  <c r="J80" i="5"/>
  <c r="K80" i="5"/>
  <c r="L80" i="5" s="1"/>
  <c r="L211" i="2" l="1"/>
  <c r="D3" i="9" s="1"/>
  <c r="J39" i="8"/>
  <c r="L39" i="8"/>
  <c r="J40" i="8"/>
  <c r="L40" i="8"/>
  <c r="J41" i="8"/>
  <c r="L41" i="8"/>
  <c r="J42" i="8"/>
  <c r="L42" i="8"/>
  <c r="J43" i="8"/>
  <c r="L43" i="8"/>
  <c r="J44" i="8"/>
  <c r="L44" i="8"/>
  <c r="J45" i="8"/>
  <c r="L45" i="8"/>
  <c r="J46" i="8"/>
  <c r="L46" i="8"/>
  <c r="J47" i="8"/>
  <c r="L47" i="8"/>
  <c r="J48" i="8"/>
  <c r="L48" i="8"/>
  <c r="J49" i="8"/>
  <c r="L49" i="8"/>
  <c r="J50" i="8"/>
  <c r="L50" i="8"/>
  <c r="J51" i="8"/>
  <c r="L51" i="8"/>
  <c r="J52" i="8"/>
  <c r="L52" i="8"/>
  <c r="J53" i="8"/>
  <c r="L53" i="8"/>
  <c r="J54" i="8"/>
  <c r="L54" i="8"/>
  <c r="J55" i="8"/>
  <c r="L55" i="8"/>
  <c r="J56" i="8"/>
  <c r="L56" i="8"/>
  <c r="J57" i="8"/>
  <c r="L57" i="8"/>
  <c r="J58" i="8"/>
  <c r="L58" i="8"/>
  <c r="J59" i="8"/>
  <c r="L59" i="8"/>
  <c r="J60" i="8"/>
  <c r="L60" i="8"/>
  <c r="J61" i="8"/>
  <c r="K61" i="8"/>
  <c r="L61" i="8" s="1"/>
  <c r="J62" i="8"/>
  <c r="K62" i="8"/>
  <c r="L62" i="8" s="1"/>
  <c r="J63" i="8"/>
  <c r="K63" i="8"/>
  <c r="L63" i="8" s="1"/>
  <c r="J64" i="8"/>
  <c r="K64" i="8"/>
  <c r="L64" i="8" s="1"/>
  <c r="J65" i="8"/>
  <c r="K65" i="8"/>
  <c r="L65" i="8" s="1"/>
  <c r="J66" i="8"/>
  <c r="K66" i="8"/>
  <c r="L66" i="8" s="1"/>
  <c r="J67" i="8"/>
  <c r="K67" i="8"/>
  <c r="L67" i="8" s="1"/>
  <c r="J68" i="8"/>
  <c r="K68" i="8"/>
  <c r="L68" i="8" s="1"/>
  <c r="J4" i="8"/>
  <c r="J5" i="8"/>
  <c r="K5" i="8"/>
  <c r="L5" i="8" s="1"/>
  <c r="J6" i="8"/>
  <c r="K6" i="8"/>
  <c r="L6" i="8" s="1"/>
  <c r="J7" i="8"/>
  <c r="K7" i="8"/>
  <c r="L7" i="8" s="1"/>
  <c r="J8" i="8"/>
  <c r="K8" i="8"/>
  <c r="L8" i="8" s="1"/>
  <c r="J9" i="8"/>
  <c r="K9" i="8"/>
  <c r="L9" i="8" s="1"/>
  <c r="J10" i="8"/>
  <c r="K10" i="8"/>
  <c r="L10" i="8" s="1"/>
  <c r="J11" i="8"/>
  <c r="K11" i="8"/>
  <c r="L11" i="8" s="1"/>
  <c r="J12" i="8"/>
  <c r="K12" i="8"/>
  <c r="L12" i="8" s="1"/>
  <c r="J13" i="8"/>
  <c r="K13" i="8"/>
  <c r="L13" i="8" s="1"/>
  <c r="J14" i="8"/>
  <c r="K14" i="8"/>
  <c r="L14" i="8" s="1"/>
  <c r="J15" i="8"/>
  <c r="K15" i="8"/>
  <c r="L15" i="8" s="1"/>
  <c r="J16" i="8"/>
  <c r="K16" i="8"/>
  <c r="L16" i="8" s="1"/>
  <c r="J17" i="8"/>
  <c r="K17" i="8"/>
  <c r="L17" i="8" s="1"/>
  <c r="J18" i="8"/>
  <c r="K18" i="8"/>
  <c r="L18" i="8" s="1"/>
  <c r="J19" i="8"/>
  <c r="K19" i="8"/>
  <c r="L19" i="8" s="1"/>
  <c r="J20" i="8"/>
  <c r="K20" i="8"/>
  <c r="L20" i="8" s="1"/>
  <c r="J21" i="8"/>
  <c r="K21" i="8"/>
  <c r="L21" i="8" s="1"/>
  <c r="J22" i="8"/>
  <c r="K22" i="8"/>
  <c r="L22" i="8" s="1"/>
  <c r="J23" i="8"/>
  <c r="K23" i="8"/>
  <c r="L23" i="8" s="1"/>
  <c r="J24" i="8"/>
  <c r="K24" i="8"/>
  <c r="L24" i="8" s="1"/>
  <c r="J25" i="8"/>
  <c r="K25" i="8"/>
  <c r="L25" i="8" s="1"/>
  <c r="J26" i="8"/>
  <c r="K26" i="8"/>
  <c r="L26" i="8" s="1"/>
  <c r="J27" i="8"/>
  <c r="K27" i="8"/>
  <c r="L27" i="8" s="1"/>
  <c r="J28" i="8"/>
  <c r="K28" i="8"/>
  <c r="L28" i="8" s="1"/>
  <c r="J29" i="8"/>
  <c r="K29" i="8"/>
  <c r="L29" i="8" s="1"/>
  <c r="J30" i="8"/>
  <c r="K30" i="8"/>
  <c r="L30" i="8" s="1"/>
  <c r="J31" i="8"/>
  <c r="K31" i="8"/>
  <c r="L31" i="8" s="1"/>
  <c r="J32" i="8"/>
  <c r="K32" i="8"/>
  <c r="L32" i="8" s="1"/>
  <c r="J33" i="8"/>
  <c r="K33" i="8"/>
  <c r="L33" i="8" s="1"/>
  <c r="J34" i="8"/>
  <c r="K34" i="8"/>
  <c r="L34" i="8" s="1"/>
  <c r="J35" i="8"/>
  <c r="K35" i="8"/>
  <c r="L35" i="8" s="1"/>
  <c r="J36" i="8"/>
  <c r="L36" i="8"/>
  <c r="J37" i="8"/>
  <c r="L37" i="8"/>
  <c r="L38" i="8"/>
  <c r="J38" i="8"/>
  <c r="J4" i="7"/>
  <c r="K4" i="7"/>
  <c r="L4" i="7" s="1"/>
  <c r="J5" i="7"/>
  <c r="K5" i="7"/>
  <c r="L5" i="7" s="1"/>
  <c r="J6" i="7"/>
  <c r="K6" i="7"/>
  <c r="L6" i="7" s="1"/>
  <c r="J7" i="7"/>
  <c r="K7" i="7"/>
  <c r="L7" i="7" s="1"/>
  <c r="J8" i="7"/>
  <c r="K8" i="7"/>
  <c r="L8" i="7" s="1"/>
  <c r="J9" i="7"/>
  <c r="K9" i="7"/>
  <c r="L9" i="7" s="1"/>
  <c r="J10" i="7"/>
  <c r="K10" i="7"/>
  <c r="L10" i="7" s="1"/>
  <c r="J11" i="7"/>
  <c r="K11" i="7"/>
  <c r="L11" i="7" s="1"/>
  <c r="J12" i="7"/>
  <c r="K12" i="7"/>
  <c r="L12" i="7" s="1"/>
  <c r="K14" i="7"/>
  <c r="L14" i="7" s="1"/>
  <c r="J15" i="7"/>
  <c r="K15" i="7"/>
  <c r="L15" i="7" s="1"/>
  <c r="J16" i="7"/>
  <c r="K16" i="7"/>
  <c r="L16" i="7" s="1"/>
  <c r="J17" i="7"/>
  <c r="K17" i="7"/>
  <c r="L17" i="7" s="1"/>
  <c r="J18" i="7"/>
  <c r="K18" i="7"/>
  <c r="L18" i="7" s="1"/>
  <c r="J19" i="7"/>
  <c r="K19" i="7"/>
  <c r="L19" i="7" s="1"/>
  <c r="J20" i="7"/>
  <c r="K20" i="7"/>
  <c r="L20" i="7" s="1"/>
  <c r="J21" i="7"/>
  <c r="K21" i="7"/>
  <c r="L21" i="7" s="1"/>
  <c r="J22" i="7"/>
  <c r="K22" i="7"/>
  <c r="L22" i="7" s="1"/>
  <c r="J23" i="7"/>
  <c r="K23" i="7"/>
  <c r="L23" i="7" s="1"/>
  <c r="K24" i="7"/>
  <c r="L24" i="7" s="1"/>
  <c r="J24" i="7"/>
  <c r="J41" i="5"/>
  <c r="K31" i="5"/>
  <c r="J31" i="5"/>
  <c r="K7" i="5"/>
  <c r="L7" i="5" s="1"/>
  <c r="J7" i="5"/>
  <c r="L25" i="7" l="1"/>
  <c r="D7" i="9" s="1"/>
  <c r="J25" i="7"/>
  <c r="C7" i="9" s="1"/>
  <c r="J69" i="8"/>
  <c r="C9" i="9" s="1"/>
  <c r="L69" i="8"/>
  <c r="D9" i="9" s="1"/>
  <c r="J238" i="5"/>
  <c r="K238" i="5"/>
  <c r="L238" i="5" s="1"/>
  <c r="J239" i="5"/>
  <c r="K239" i="5"/>
  <c r="L239" i="5" s="1"/>
  <c r="J240" i="5"/>
  <c r="K240" i="5"/>
  <c r="L240" i="5" s="1"/>
  <c r="J241" i="5"/>
  <c r="K241" i="5"/>
  <c r="L241" i="5" s="1"/>
  <c r="K237" i="5"/>
  <c r="L237" i="5" s="1"/>
  <c r="J229" i="5"/>
  <c r="K229" i="5"/>
  <c r="L229" i="5" s="1"/>
  <c r="J230" i="5"/>
  <c r="K230" i="5"/>
  <c r="L230" i="5" s="1"/>
  <c r="J231" i="5"/>
  <c r="K231" i="5"/>
  <c r="L231" i="5" s="1"/>
  <c r="J232" i="5"/>
  <c r="K232" i="5"/>
  <c r="L232" i="5" s="1"/>
  <c r="J233" i="5"/>
  <c r="K233" i="5"/>
  <c r="L233" i="5" s="1"/>
  <c r="J234" i="5"/>
  <c r="K234" i="5"/>
  <c r="L234" i="5" s="1"/>
  <c r="K235" i="5"/>
  <c r="L235" i="5" s="1"/>
  <c r="K228" i="5"/>
  <c r="L228" i="5" s="1"/>
  <c r="J228" i="5"/>
  <c r="J202" i="5"/>
  <c r="K202" i="5"/>
  <c r="L202" i="5" s="1"/>
  <c r="J203" i="5"/>
  <c r="K203" i="5"/>
  <c r="L203" i="5" s="1"/>
  <c r="J204" i="5"/>
  <c r="K204" i="5"/>
  <c r="L204" i="5" s="1"/>
  <c r="J205" i="5"/>
  <c r="K205" i="5"/>
  <c r="L205" i="5" s="1"/>
  <c r="J206" i="5"/>
  <c r="K206" i="5"/>
  <c r="L206" i="5" s="1"/>
  <c r="J207" i="5"/>
  <c r="K207" i="5"/>
  <c r="L207" i="5" s="1"/>
  <c r="J208" i="5"/>
  <c r="K208" i="5"/>
  <c r="L208" i="5" s="1"/>
  <c r="J209" i="5"/>
  <c r="K209" i="5"/>
  <c r="L209" i="5" s="1"/>
  <c r="J210" i="5"/>
  <c r="K210" i="5"/>
  <c r="L210" i="5" s="1"/>
  <c r="J211" i="5"/>
  <c r="K211" i="5"/>
  <c r="L211" i="5" s="1"/>
  <c r="J212" i="5"/>
  <c r="K212" i="5"/>
  <c r="L212" i="5" s="1"/>
  <c r="J213" i="5"/>
  <c r="K213" i="5"/>
  <c r="L213" i="5" s="1"/>
  <c r="J214" i="5"/>
  <c r="K214" i="5"/>
  <c r="L214" i="5" s="1"/>
  <c r="J215" i="5"/>
  <c r="K215" i="5"/>
  <c r="L215" i="5" s="1"/>
  <c r="J216" i="5"/>
  <c r="K216" i="5"/>
  <c r="L216" i="5" s="1"/>
  <c r="J217" i="5"/>
  <c r="K217" i="5"/>
  <c r="L217" i="5" s="1"/>
  <c r="J218" i="5"/>
  <c r="K218" i="5"/>
  <c r="L218" i="5" s="1"/>
  <c r="J219" i="5"/>
  <c r="K219" i="5"/>
  <c r="L219" i="5" s="1"/>
  <c r="J220" i="5"/>
  <c r="K220" i="5"/>
  <c r="L220" i="5" s="1"/>
  <c r="J221" i="5"/>
  <c r="K221" i="5"/>
  <c r="L221" i="5" s="1"/>
  <c r="J222" i="5"/>
  <c r="K222" i="5"/>
  <c r="L222" i="5" s="1"/>
  <c r="J223" i="5"/>
  <c r="K223" i="5"/>
  <c r="L223" i="5" s="1"/>
  <c r="J224" i="5"/>
  <c r="K224" i="5"/>
  <c r="L224" i="5" s="1"/>
  <c r="J225" i="5"/>
  <c r="K225" i="5"/>
  <c r="L225" i="5" s="1"/>
  <c r="J226" i="5"/>
  <c r="K226" i="5"/>
  <c r="L226" i="5" s="1"/>
  <c r="J175" i="5"/>
  <c r="K175" i="5"/>
  <c r="L175" i="5" s="1"/>
  <c r="J176" i="5"/>
  <c r="K176" i="5"/>
  <c r="L176" i="5" s="1"/>
  <c r="J177" i="5"/>
  <c r="K177" i="5"/>
  <c r="L177" i="5" s="1"/>
  <c r="J178" i="5"/>
  <c r="K178" i="5"/>
  <c r="L178" i="5" s="1"/>
  <c r="J179" i="5"/>
  <c r="K179" i="5"/>
  <c r="L179" i="5" s="1"/>
  <c r="J180" i="5"/>
  <c r="K180" i="5"/>
  <c r="L180" i="5" s="1"/>
  <c r="J181" i="5"/>
  <c r="K181" i="5"/>
  <c r="L181" i="5" s="1"/>
  <c r="J182" i="5"/>
  <c r="K182" i="5"/>
  <c r="L182" i="5" s="1"/>
  <c r="J183" i="5"/>
  <c r="K183" i="5"/>
  <c r="L183" i="5" s="1"/>
  <c r="J184" i="5"/>
  <c r="K184" i="5"/>
  <c r="L184" i="5" s="1"/>
  <c r="J185" i="5"/>
  <c r="K185" i="5"/>
  <c r="L185" i="5" s="1"/>
  <c r="J186" i="5"/>
  <c r="K186" i="5"/>
  <c r="L186" i="5" s="1"/>
  <c r="J187" i="5"/>
  <c r="K187" i="5"/>
  <c r="L187" i="5" s="1"/>
  <c r="J188" i="5"/>
  <c r="K188" i="5"/>
  <c r="L188" i="5" s="1"/>
  <c r="J189" i="5"/>
  <c r="K189" i="5"/>
  <c r="L189" i="5" s="1"/>
  <c r="J190" i="5"/>
  <c r="K190" i="5"/>
  <c r="L190" i="5" s="1"/>
  <c r="J191" i="5"/>
  <c r="K191" i="5"/>
  <c r="L191" i="5" s="1"/>
  <c r="J192" i="5"/>
  <c r="K192" i="5"/>
  <c r="L192" i="5" s="1"/>
  <c r="J193" i="5"/>
  <c r="K193" i="5"/>
  <c r="L193" i="5" s="1"/>
  <c r="J194" i="5"/>
  <c r="K194" i="5"/>
  <c r="L194" i="5" s="1"/>
  <c r="J195" i="5"/>
  <c r="K195" i="5"/>
  <c r="L195" i="5" s="1"/>
  <c r="J196" i="5"/>
  <c r="K196" i="5"/>
  <c r="L196" i="5" s="1"/>
  <c r="J197" i="5"/>
  <c r="K197" i="5"/>
  <c r="L197" i="5" s="1"/>
  <c r="J198" i="5"/>
  <c r="K198" i="5"/>
  <c r="L198" i="5" s="1"/>
  <c r="J199" i="5"/>
  <c r="K199" i="5"/>
  <c r="L199" i="5" s="1"/>
  <c r="J200" i="5"/>
  <c r="K200" i="5"/>
  <c r="L200" i="5" s="1"/>
  <c r="J157" i="5"/>
  <c r="K157" i="5"/>
  <c r="L157" i="5" s="1"/>
  <c r="J158" i="5"/>
  <c r="K158" i="5"/>
  <c r="L158" i="5" s="1"/>
  <c r="J159" i="5"/>
  <c r="K159" i="5"/>
  <c r="L159" i="5" s="1"/>
  <c r="J160" i="5"/>
  <c r="K160" i="5"/>
  <c r="L160" i="5" s="1"/>
  <c r="J161" i="5"/>
  <c r="K161" i="5"/>
  <c r="L161" i="5" s="1"/>
  <c r="J162" i="5"/>
  <c r="K162" i="5"/>
  <c r="L162" i="5" s="1"/>
  <c r="J163" i="5"/>
  <c r="K163" i="5"/>
  <c r="L163" i="5" s="1"/>
  <c r="J164" i="5"/>
  <c r="K164" i="5"/>
  <c r="L164" i="5" s="1"/>
  <c r="J165" i="5"/>
  <c r="K165" i="5"/>
  <c r="L165" i="5" s="1"/>
  <c r="J166" i="5"/>
  <c r="K166" i="5"/>
  <c r="L166" i="5" s="1"/>
  <c r="J167" i="5"/>
  <c r="K167" i="5"/>
  <c r="L167" i="5" s="1"/>
  <c r="J168" i="5"/>
  <c r="K168" i="5"/>
  <c r="L168" i="5" s="1"/>
  <c r="J169" i="5"/>
  <c r="K169" i="5"/>
  <c r="L169" i="5" s="1"/>
  <c r="J170" i="5"/>
  <c r="K170" i="5"/>
  <c r="L170" i="5" s="1"/>
  <c r="J171" i="5"/>
  <c r="K171" i="5"/>
  <c r="L171" i="5" s="1"/>
  <c r="J172" i="5"/>
  <c r="K172" i="5"/>
  <c r="L172" i="5" s="1"/>
  <c r="J173" i="5"/>
  <c r="K173" i="5"/>
  <c r="L173" i="5" s="1"/>
  <c r="K156" i="5"/>
  <c r="L156" i="5" s="1"/>
  <c r="J156" i="5"/>
  <c r="J144" i="5"/>
  <c r="K144" i="5"/>
  <c r="L144" i="5" s="1"/>
  <c r="J145" i="5"/>
  <c r="K145" i="5"/>
  <c r="L145" i="5" s="1"/>
  <c r="J146" i="5"/>
  <c r="K146" i="5"/>
  <c r="L146" i="5" s="1"/>
  <c r="J147" i="5"/>
  <c r="K147" i="5"/>
  <c r="L147" i="5" s="1"/>
  <c r="J148" i="5"/>
  <c r="K148" i="5"/>
  <c r="L148" i="5" s="1"/>
  <c r="J149" i="5"/>
  <c r="K149" i="5"/>
  <c r="L149" i="5" s="1"/>
  <c r="J150" i="5"/>
  <c r="K150" i="5"/>
  <c r="L150" i="5" s="1"/>
  <c r="J151" i="5"/>
  <c r="K151" i="5"/>
  <c r="L151" i="5" s="1"/>
  <c r="J152" i="5"/>
  <c r="K152" i="5"/>
  <c r="L152" i="5" s="1"/>
  <c r="J153" i="5"/>
  <c r="K153" i="5"/>
  <c r="L153" i="5" s="1"/>
  <c r="J154" i="5"/>
  <c r="K154" i="5"/>
  <c r="L154" i="5" s="1"/>
  <c r="K143" i="5"/>
  <c r="L143" i="5" s="1"/>
  <c r="J143" i="5"/>
  <c r="J141" i="5"/>
  <c r="K141" i="5"/>
  <c r="L141" i="5" s="1"/>
  <c r="J131" i="5"/>
  <c r="K131" i="5"/>
  <c r="L131" i="5" s="1"/>
  <c r="J132" i="5"/>
  <c r="K132" i="5"/>
  <c r="L132" i="5" s="1"/>
  <c r="J133" i="5"/>
  <c r="K133" i="5"/>
  <c r="L133" i="5" s="1"/>
  <c r="J134" i="5"/>
  <c r="K134" i="5"/>
  <c r="L134" i="5" s="1"/>
  <c r="J135" i="5"/>
  <c r="K135" i="5"/>
  <c r="L135" i="5" s="1"/>
  <c r="J136" i="5"/>
  <c r="K136" i="5"/>
  <c r="L136" i="5" s="1"/>
  <c r="J137" i="5"/>
  <c r="K137" i="5"/>
  <c r="L137" i="5" s="1"/>
  <c r="J138" i="5"/>
  <c r="K138" i="5"/>
  <c r="L138" i="5" s="1"/>
  <c r="J139" i="5"/>
  <c r="K139" i="5"/>
  <c r="L139" i="5" s="1"/>
  <c r="J140" i="5"/>
  <c r="K140" i="5"/>
  <c r="L140" i="5" s="1"/>
  <c r="K130" i="5"/>
  <c r="L130" i="5" s="1"/>
  <c r="J130" i="5"/>
  <c r="J79" i="5"/>
  <c r="K79" i="5"/>
  <c r="L79" i="5" s="1"/>
  <c r="J81" i="5"/>
  <c r="K81" i="5"/>
  <c r="L81" i="5" s="1"/>
  <c r="J82" i="5"/>
  <c r="K82" i="5"/>
  <c r="L82" i="5" s="1"/>
  <c r="J83" i="5"/>
  <c r="K83" i="5"/>
  <c r="L83" i="5" s="1"/>
  <c r="J84" i="5"/>
  <c r="K84" i="5"/>
  <c r="L84" i="5" s="1"/>
  <c r="J85" i="5"/>
  <c r="K85" i="5"/>
  <c r="L85" i="5" s="1"/>
  <c r="J86" i="5"/>
  <c r="K86" i="5"/>
  <c r="L86" i="5" s="1"/>
  <c r="J87" i="5"/>
  <c r="K87" i="5"/>
  <c r="L87" i="5" s="1"/>
  <c r="J88" i="5"/>
  <c r="K88" i="5"/>
  <c r="L88" i="5" s="1"/>
  <c r="J89" i="5"/>
  <c r="K89" i="5"/>
  <c r="L89" i="5" s="1"/>
  <c r="J90" i="5"/>
  <c r="K90" i="5"/>
  <c r="L90" i="5" s="1"/>
  <c r="J91" i="5"/>
  <c r="K91" i="5"/>
  <c r="L91" i="5" s="1"/>
  <c r="J92" i="5"/>
  <c r="K92" i="5"/>
  <c r="L92" i="5" s="1"/>
  <c r="J93" i="5"/>
  <c r="K93" i="5"/>
  <c r="L93" i="5" s="1"/>
  <c r="J94" i="5"/>
  <c r="K94" i="5"/>
  <c r="L94" i="5" s="1"/>
  <c r="J95" i="5"/>
  <c r="K95" i="5"/>
  <c r="L95" i="5" s="1"/>
  <c r="J96" i="5"/>
  <c r="K96" i="5"/>
  <c r="L96" i="5" s="1"/>
  <c r="J97" i="5"/>
  <c r="K97" i="5"/>
  <c r="L97" i="5" s="1"/>
  <c r="J98" i="5"/>
  <c r="K98" i="5"/>
  <c r="L98" i="5" s="1"/>
  <c r="J99" i="5"/>
  <c r="K99" i="5"/>
  <c r="L99" i="5" s="1"/>
  <c r="J100" i="5"/>
  <c r="K100" i="5"/>
  <c r="L100" i="5" s="1"/>
  <c r="J101" i="5"/>
  <c r="K101" i="5"/>
  <c r="L101" i="5" s="1"/>
  <c r="J102" i="5"/>
  <c r="K102" i="5"/>
  <c r="L102" i="5" s="1"/>
  <c r="J103" i="5"/>
  <c r="K103" i="5"/>
  <c r="L103" i="5" s="1"/>
  <c r="J104" i="5"/>
  <c r="K104" i="5"/>
  <c r="L104" i="5" s="1"/>
  <c r="J105" i="5"/>
  <c r="K105" i="5"/>
  <c r="L105" i="5" s="1"/>
  <c r="J106" i="5"/>
  <c r="K106" i="5"/>
  <c r="L106" i="5" s="1"/>
  <c r="J107" i="5"/>
  <c r="K107" i="5"/>
  <c r="L107" i="5" s="1"/>
  <c r="J108" i="5"/>
  <c r="K108" i="5"/>
  <c r="L108" i="5" s="1"/>
  <c r="J109" i="5"/>
  <c r="K109" i="5"/>
  <c r="L109" i="5" s="1"/>
  <c r="J110" i="5"/>
  <c r="K110" i="5"/>
  <c r="L110" i="5" s="1"/>
  <c r="J111" i="5"/>
  <c r="K111" i="5"/>
  <c r="L111" i="5" s="1"/>
  <c r="J112" i="5"/>
  <c r="K112" i="5"/>
  <c r="L112" i="5" s="1"/>
  <c r="J113" i="5"/>
  <c r="K113" i="5"/>
  <c r="L113" i="5" s="1"/>
  <c r="J114" i="5"/>
  <c r="K114" i="5"/>
  <c r="L114" i="5" s="1"/>
  <c r="J115" i="5"/>
  <c r="K115" i="5"/>
  <c r="L115" i="5" s="1"/>
  <c r="J116" i="5"/>
  <c r="K116" i="5"/>
  <c r="L116" i="5" s="1"/>
  <c r="J117" i="5"/>
  <c r="K117" i="5"/>
  <c r="L117" i="5" s="1"/>
  <c r="J118" i="5"/>
  <c r="K118" i="5"/>
  <c r="L118" i="5" s="1"/>
  <c r="J119" i="5"/>
  <c r="K119" i="5"/>
  <c r="L119" i="5" s="1"/>
  <c r="J120" i="5"/>
  <c r="K120" i="5"/>
  <c r="L120" i="5" s="1"/>
  <c r="J121" i="5"/>
  <c r="K121" i="5"/>
  <c r="L121" i="5" s="1"/>
  <c r="J122" i="5"/>
  <c r="K122" i="5"/>
  <c r="L122" i="5" s="1"/>
  <c r="J123" i="5"/>
  <c r="K123" i="5"/>
  <c r="L123" i="5" s="1"/>
  <c r="J124" i="5"/>
  <c r="K124" i="5"/>
  <c r="L124" i="5" s="1"/>
  <c r="J125" i="5"/>
  <c r="K125" i="5"/>
  <c r="L125" i="5" s="1"/>
  <c r="J126" i="5"/>
  <c r="K126" i="5"/>
  <c r="L126" i="5" s="1"/>
  <c r="J127" i="5"/>
  <c r="K127" i="5"/>
  <c r="L127" i="5" s="1"/>
  <c r="J128" i="5"/>
  <c r="K128" i="5"/>
  <c r="L128" i="5" s="1"/>
  <c r="K78" i="5"/>
  <c r="L78" i="5" s="1"/>
  <c r="J78" i="5"/>
  <c r="J43" i="5"/>
  <c r="K43" i="5"/>
  <c r="L43" i="5" s="1"/>
  <c r="J44" i="5"/>
  <c r="K44" i="5"/>
  <c r="L44" i="5" s="1"/>
  <c r="J45" i="5"/>
  <c r="K45" i="5"/>
  <c r="L45" i="5" s="1"/>
  <c r="J46" i="5"/>
  <c r="K46" i="5"/>
  <c r="L46" i="5" s="1"/>
  <c r="J47" i="5"/>
  <c r="K47" i="5"/>
  <c r="L47" i="5" s="1"/>
  <c r="J48" i="5"/>
  <c r="K48" i="5"/>
  <c r="L48" i="5" s="1"/>
  <c r="J49" i="5"/>
  <c r="K49" i="5"/>
  <c r="L49" i="5" s="1"/>
  <c r="J50" i="5"/>
  <c r="K50" i="5"/>
  <c r="L50" i="5" s="1"/>
  <c r="J51" i="5"/>
  <c r="K51" i="5"/>
  <c r="L51" i="5" s="1"/>
  <c r="J52" i="5"/>
  <c r="K52" i="5"/>
  <c r="L52" i="5" s="1"/>
  <c r="J53" i="5"/>
  <c r="K53" i="5"/>
  <c r="L53" i="5" s="1"/>
  <c r="J54" i="5"/>
  <c r="K54" i="5"/>
  <c r="L54" i="5" s="1"/>
  <c r="J55" i="5"/>
  <c r="K55" i="5"/>
  <c r="L55" i="5" s="1"/>
  <c r="J56" i="5"/>
  <c r="K56" i="5"/>
  <c r="L56" i="5" s="1"/>
  <c r="J57" i="5"/>
  <c r="K57" i="5"/>
  <c r="L57" i="5" s="1"/>
  <c r="J58" i="5"/>
  <c r="K58" i="5"/>
  <c r="L58" i="5" s="1"/>
  <c r="J59" i="5"/>
  <c r="K59" i="5"/>
  <c r="L59" i="5" s="1"/>
  <c r="J60" i="5"/>
  <c r="K60" i="5"/>
  <c r="L60" i="5" s="1"/>
  <c r="J61" i="5"/>
  <c r="K61" i="5"/>
  <c r="L61" i="5" s="1"/>
  <c r="J62" i="5"/>
  <c r="K62" i="5"/>
  <c r="L62" i="5" s="1"/>
  <c r="J63" i="5"/>
  <c r="K63" i="5"/>
  <c r="L63" i="5" s="1"/>
  <c r="J64" i="5"/>
  <c r="K64" i="5"/>
  <c r="L64" i="5" s="1"/>
  <c r="J65" i="5"/>
  <c r="K65" i="5"/>
  <c r="L65" i="5" s="1"/>
  <c r="J66" i="5"/>
  <c r="K66" i="5"/>
  <c r="L66" i="5" s="1"/>
  <c r="J67" i="5"/>
  <c r="K67" i="5"/>
  <c r="L67" i="5" s="1"/>
  <c r="J68" i="5"/>
  <c r="K68" i="5"/>
  <c r="L68" i="5" s="1"/>
  <c r="J69" i="5"/>
  <c r="K69" i="5"/>
  <c r="L69" i="5" s="1"/>
  <c r="J70" i="5"/>
  <c r="K70" i="5"/>
  <c r="L70" i="5" s="1"/>
  <c r="J71" i="5"/>
  <c r="K71" i="5"/>
  <c r="L71" i="5" s="1"/>
  <c r="J72" i="5"/>
  <c r="K72" i="5"/>
  <c r="L72" i="5" s="1"/>
  <c r="J73" i="5"/>
  <c r="K73" i="5"/>
  <c r="L73" i="5" s="1"/>
  <c r="J74" i="5"/>
  <c r="K74" i="5"/>
  <c r="L74" i="5" s="1"/>
  <c r="J75" i="5"/>
  <c r="K75" i="5"/>
  <c r="L75" i="5" s="1"/>
  <c r="J76" i="5"/>
  <c r="K76" i="5"/>
  <c r="L76" i="5" s="1"/>
  <c r="J34" i="5"/>
  <c r="K34" i="5"/>
  <c r="L34" i="5" s="1"/>
  <c r="J35" i="5"/>
  <c r="K35" i="5"/>
  <c r="L35" i="5" s="1"/>
  <c r="J36" i="5"/>
  <c r="K36" i="5"/>
  <c r="L36" i="5" s="1"/>
  <c r="J37" i="5"/>
  <c r="K37" i="5"/>
  <c r="L37" i="5" s="1"/>
  <c r="J38" i="5"/>
  <c r="K38" i="5"/>
  <c r="L38" i="5" s="1"/>
  <c r="J39" i="5"/>
  <c r="K39" i="5"/>
  <c r="L39" i="5" s="1"/>
  <c r="J40" i="5"/>
  <c r="K40" i="5"/>
  <c r="L40" i="5" s="1"/>
  <c r="K41" i="5"/>
  <c r="L41" i="5" s="1"/>
  <c r="K33" i="5"/>
  <c r="L33" i="5" s="1"/>
  <c r="J33" i="5"/>
  <c r="J20" i="5"/>
  <c r="K20" i="5"/>
  <c r="L20" i="5" s="1"/>
  <c r="J21" i="5"/>
  <c r="K21" i="5"/>
  <c r="L21" i="5" s="1"/>
  <c r="J22" i="5"/>
  <c r="K22" i="5"/>
  <c r="L22" i="5" s="1"/>
  <c r="J23" i="5"/>
  <c r="K23" i="5"/>
  <c r="L23" i="5" s="1"/>
  <c r="J24" i="5"/>
  <c r="K24" i="5"/>
  <c r="L24" i="5" s="1"/>
  <c r="J25" i="5"/>
  <c r="K25" i="5"/>
  <c r="L25" i="5" s="1"/>
  <c r="J26" i="5"/>
  <c r="K26" i="5"/>
  <c r="L26" i="5" s="1"/>
  <c r="J27" i="5"/>
  <c r="K27" i="5"/>
  <c r="L27" i="5" s="1"/>
  <c r="J28" i="5"/>
  <c r="K28" i="5"/>
  <c r="L28" i="5" s="1"/>
  <c r="J29" i="5"/>
  <c r="K29" i="5"/>
  <c r="L29" i="5" s="1"/>
  <c r="J30" i="5"/>
  <c r="K30" i="5"/>
  <c r="L30" i="5" s="1"/>
  <c r="L31" i="5"/>
  <c r="K19" i="5"/>
  <c r="L19" i="5" s="1"/>
  <c r="J19" i="5"/>
  <c r="J11" i="5"/>
  <c r="K11" i="5"/>
  <c r="L11" i="5" s="1"/>
  <c r="J12" i="5"/>
  <c r="K12" i="5"/>
  <c r="L12" i="5" s="1"/>
  <c r="J13" i="5"/>
  <c r="K13" i="5"/>
  <c r="L13" i="5" s="1"/>
  <c r="J14" i="5"/>
  <c r="K14" i="5"/>
  <c r="L14" i="5" s="1"/>
  <c r="J15" i="5"/>
  <c r="K15" i="5"/>
  <c r="L15" i="5" s="1"/>
  <c r="J16" i="5"/>
  <c r="K16" i="5"/>
  <c r="L16" i="5" s="1"/>
  <c r="J17" i="5"/>
  <c r="K17" i="5"/>
  <c r="L17" i="5" s="1"/>
  <c r="K10" i="5"/>
  <c r="L10" i="5" s="1"/>
  <c r="J10" i="5"/>
  <c r="J5" i="5"/>
  <c r="K5" i="5"/>
  <c r="L5" i="5" s="1"/>
  <c r="J6" i="5"/>
  <c r="K6" i="5"/>
  <c r="L6" i="5" s="1"/>
  <c r="J8" i="5"/>
  <c r="K8" i="5"/>
  <c r="L8" i="5" s="1"/>
  <c r="K4" i="5"/>
  <c r="L4" i="5" s="1"/>
  <c r="J4" i="5"/>
  <c r="J242" i="5" l="1"/>
  <c r="C5" i="9" s="1"/>
  <c r="L242" i="5"/>
  <c r="D5" i="9" s="1"/>
  <c r="D12" i="9" s="1"/>
  <c r="J4" i="2"/>
  <c r="J211" i="2" l="1"/>
  <c r="C3" i="9" s="1"/>
  <c r="C12" i="9" s="1"/>
  <c r="K142" i="5"/>
  <c r="K155" i="5" l="1"/>
  <c r="K129" i="5"/>
  <c r="K9" i="5"/>
</calcChain>
</file>

<file path=xl/sharedStrings.xml><?xml version="1.0" encoding="utf-8"?>
<sst xmlns="http://schemas.openxmlformats.org/spreadsheetml/2006/main" count="2636" uniqueCount="776">
  <si>
    <t>číslo místnosti</t>
  </si>
  <si>
    <t>číslo v půdorysu</t>
  </si>
  <si>
    <t>ilustrační foto</t>
  </si>
  <si>
    <t>položka</t>
  </si>
  <si>
    <t>počet ks</t>
  </si>
  <si>
    <t>druh</t>
  </si>
  <si>
    <t>v š h (mm)</t>
  </si>
  <si>
    <t>popis</t>
  </si>
  <si>
    <t>poznámka</t>
  </si>
  <si>
    <t>exteriér budovy</t>
  </si>
  <si>
    <t>100</t>
  </si>
  <si>
    <t>venkovní kovová uzamykatelná vitrína o velikosti 4xA4</t>
  </si>
  <si>
    <t>sektor</t>
  </si>
  <si>
    <t>Elegantní vitrína na zeď v černém provedení je vhodná pro vnitřní či kryté venkovní prostředí. Menu vitrína je uzamykatelná.</t>
  </si>
  <si>
    <t>stavba</t>
  </si>
  <si>
    <t>101</t>
  </si>
  <si>
    <t>nástěnka - vitrína</t>
  </si>
  <si>
    <t>963 x931x26</t>
  </si>
  <si>
    <t>Informační Vitrína interiérová - 12xA4 - černý rám.Lakovaná zadní magnetická stěna, kterou lze popisovat fixy. Vitrína je vybavená elegantními plastovými rohy, které snižují riziko zranění. Vitrína opatřena cylindrickým zámkem pro uzamčení.</t>
  </si>
  <si>
    <t>NP 1 -102</t>
  </si>
  <si>
    <t>chodba</t>
  </si>
  <si>
    <t>102</t>
  </si>
  <si>
    <t>plakát - motiv slunce</t>
  </si>
  <si>
    <t>500 x 700</t>
  </si>
  <si>
    <t xml:space="preserve">Plakát tisk na 200 gramový polomatný papír </t>
  </si>
  <si>
    <t>rámy na obrazy - na stěny schodiště</t>
  </si>
  <si>
    <t xml:space="preserve">Tenký kovový okraj s profilem. Plastový přední panel </t>
  </si>
  <si>
    <t>nástěnné hodiny</t>
  </si>
  <si>
    <t>620 průměr</t>
  </si>
  <si>
    <t>Nalepovací hodiny z z litého hliníku,  pracují z jedné standardní baterie AA. Velmi tichý chod - netikají, nejsou slyšet, strojek Quartz.</t>
  </si>
  <si>
    <t>NP 1 -103</t>
  </si>
  <si>
    <t>schodiště</t>
  </si>
  <si>
    <t>103</t>
  </si>
  <si>
    <t>bezpečnostní zábrana na schodiště v horní a dolní části schodiště - I. varianta rolovací</t>
  </si>
  <si>
    <t>1980 x 850</t>
  </si>
  <si>
    <t>Rolovací bezpečnostní zábrana. Rozměr zábrany: 85 x 13 až160 cm Materiál: ABS, PVC, hliník Barva: černá Balení obsahuje: zábrana, háčky, montážní souprava</t>
  </si>
  <si>
    <t>VYBRAT JEDNU VARIANTU podle požadavků ma zabezpečení</t>
  </si>
  <si>
    <t>bezpečnostní zábrana na schodiště v horní a dolní části schodiště  - II. varianta pevná nastavitelná šířka</t>
  </si>
  <si>
    <t>765 x 75 x 845</t>
  </si>
  <si>
    <t>bezpečnostní zábrana černá</t>
  </si>
  <si>
    <t>NP 1 - 104</t>
  </si>
  <si>
    <t>šatna I.</t>
  </si>
  <si>
    <t>104</t>
  </si>
  <si>
    <t>1</t>
  </si>
  <si>
    <t>Šatní stěna s věšáky a lavicí s botníkem</t>
  </si>
  <si>
    <t>1340 x1260 x 500</t>
  </si>
  <si>
    <t>Šatna pro 6 dětí je určena mateřské školy je rozdělena do dvou částí, obě jsou vybavené dvířky. Police na obuv je zhotovená z ocelových prutů, které usnadní úklid. Šatna je vyrábena z laminované dřevotřísky odstínu javor. Dvířka jsou z kvalitních MDF desek potažených termofólií. Dodána včetně kovových háčků na oděvy.  Výška sedáku: 33 cm hloubka sedáku: 23 cm, rozm. velkého modulu: 69,5 x 22,5 x 19 cm, rozm. malého modulu: 19 x 22,5 x 19 cm</t>
  </si>
  <si>
    <t>2</t>
  </si>
  <si>
    <t>lavice - žlutá</t>
  </si>
  <si>
    <t>890 x 1480 x 550</t>
  </si>
  <si>
    <t>Pohodlná zahradní lavice vyrobená výhradně v Itálii z pozinkované oceli . Zvláštní a inovativní zpracování materiálu umožňuje, aby se kus nábytku přizpůsobil jakémukoli venkovnímu prostoru, je odolný vůči nepřízni počasí a zajišťuje rychlé a snadné čištění a údržbu.</t>
  </si>
  <si>
    <t>3</t>
  </si>
  <si>
    <t>Sedák mini půlkulatý žlutý</t>
  </si>
  <si>
    <t>450 x 900 x 340</t>
  </si>
  <si>
    <t>Sedák je potažen polyesterovou látkou odolnou proti otěrům (100 000 cyklů). Nožky jsou nízké, kulaté. Kostra je vyrobená z dřevotřísky doplněné stojinami z dřevěného masivu. Vybaveno atesty nehořlavosti.</t>
  </si>
  <si>
    <t>Nalepovací hodiny z litého hliníku,  pracují z jedné standardní baterie AA. Velmi tichý chod - netikají, nejsou slyšet, strojek Quartz.</t>
  </si>
  <si>
    <t>Nalepovací hodiny se instalujé ve dvou velikostech - konzultovat se zadavatelem.</t>
  </si>
  <si>
    <t>Barevné kruhy vinylové samolepky na podlahu</t>
  </si>
  <si>
    <t>200 x 200</t>
  </si>
  <si>
    <t>Barevné kruhy. Vinylové samolepky na podlahu - odolný a voděodolný materiál, samolepící, snadno se čistí, snadná aplikace, saténová úprava, vysoká intenzita barev, žádné odlesky v interiéru. Vhodné pro vnitřní i venkovní použití.</t>
  </si>
  <si>
    <t>Umístění samolepek na podlehu šatny konzultovat se zadavatelem.</t>
  </si>
  <si>
    <t>500 x700</t>
  </si>
  <si>
    <t xml:space="preserve">rám na obraz </t>
  </si>
  <si>
    <t>Akustická nástěnka zaoblené rohy</t>
  </si>
  <si>
    <t>1200 x 9 x 800</t>
  </si>
  <si>
    <t>Polyesterová vláknitá deska je ideálním dekorativním a akustickým materiálem. Je vyrobena ze 100 % polyesteru a formována v bavlněném kokonu.</t>
  </si>
  <si>
    <t>Nášlapný odpadkový koš 30 L bílý</t>
  </si>
  <si>
    <t>650 x 300</t>
  </si>
  <si>
    <t>Nášlapný odpadkový koš 30 L, plynulé zavírání, lakovaný bílý</t>
  </si>
  <si>
    <t>garnyž dvoukolejnice</t>
  </si>
  <si>
    <t>Záclonová dvoukolejnice s krycím čelem v barvě bílé pro montáž na strop. Kolejnici je nutné rozměrově upravit tak, aby byla využita celá šíře špalety. Kolejnici je nutné dodat i s závěsnými háčky. Rozměr 150 cm maximální rozměr jednoho kusu.</t>
  </si>
  <si>
    <t>záclona</t>
  </si>
  <si>
    <t>1450 x 3000</t>
  </si>
  <si>
    <t>Závěsy, 1 pár, bílá, 145x300 cm.100 % polyester (100% recyklovaný) Záclony je nutné před aplikací seprat, aby se srazily na konstantní délku.Pak upravit jejich délku dle aktuální výšky parapetu. V balení jsou dva kusy závěsu - sada pro jedno okno.</t>
  </si>
  <si>
    <t>Délku zaměřit po stavebních úpravách a instalaci garnyží, pak upravit po konzultaci se zadavatelem</t>
  </si>
  <si>
    <t>NP 1 - 105</t>
  </si>
  <si>
    <t>WC personál, úklid</t>
  </si>
  <si>
    <t>105</t>
  </si>
  <si>
    <t>zrcadlo kulaté</t>
  </si>
  <si>
    <t>500 průměr</t>
  </si>
  <si>
    <t>Zrcadlo kruhové o síle 4mm s broušenou hranou bez závěsů</t>
  </si>
  <si>
    <t>kulatý tvar jsme volili z důvodu lepšího umístění dávkovačů mýdla</t>
  </si>
  <si>
    <t>Dávkovače tekutého mýdla  do dospělých</t>
  </si>
  <si>
    <t>291 x 114 x 112</t>
  </si>
  <si>
    <t>Dávkovače tekutého mýdla Tork S-Box S1, na výměnné náplně, 1 l</t>
  </si>
  <si>
    <t xml:space="preserve">štětka </t>
  </si>
  <si>
    <t>1230 x 431</t>
  </si>
  <si>
    <t>wcv sopuprava  - štetka materiál plast</t>
  </si>
  <si>
    <t>háček</t>
  </si>
  <si>
    <t>45 x 45 x 30</t>
  </si>
  <si>
    <t>Nalepovací háček nerez matný</t>
  </si>
  <si>
    <t xml:space="preserve">držák na toaletní papír v rolích </t>
  </si>
  <si>
    <t>360 x 437 x 133</t>
  </si>
  <si>
    <t xml:space="preserve">Zásobníky na toaletní papír v rolích, materiál plast </t>
  </si>
  <si>
    <t>zásobník na papírové ručníky</t>
  </si>
  <si>
    <t>265 x 255 x 2120</t>
  </si>
  <si>
    <t>Kovový zásobník na skládané papírové ručníky v matném nerezovém provedení.
Zásobník je uzamykatelný a lze snadno kontrolovat zbývající množství ručníků.</t>
  </si>
  <si>
    <t>opadkový koš na papírové ručníky</t>
  </si>
  <si>
    <t>607 x 300 x 300</t>
  </si>
  <si>
    <t>odpadkový koš, matný nerez</t>
  </si>
  <si>
    <t>fólie na polepení okna mléčná</t>
  </si>
  <si>
    <t>450 x 2000</t>
  </si>
  <si>
    <t>Fólie na polepení okna mléčná. Materiál PVC, hmotnost 235 g/m² s potiskem, výšku a šířku lze upravit.</t>
  </si>
  <si>
    <t>domluvit instalaci se stavbou</t>
  </si>
  <si>
    <t xml:space="preserve">odpadkový koš </t>
  </si>
  <si>
    <t>5l</t>
  </si>
  <si>
    <t>Nášlapné odpadkové koše z nerezové oceli (matná verze).
Snadné otevírání víka koše pomocí pedálu s protiskluzovou úpravou.</t>
  </si>
  <si>
    <t>NP 1 - 106</t>
  </si>
  <si>
    <t>denní místnost I.</t>
  </si>
  <si>
    <t>106</t>
  </si>
  <si>
    <t>skříňka   velká, javor</t>
  </si>
  <si>
    <t xml:space="preserve">1240 x 1050 x 450 </t>
  </si>
  <si>
    <t>Skříňky vybavené řadou předělů, které lze následně doplnit dvířky (prodáváme jako samostatnou katalogovou položku) nebo zásuvkami - dle plánovaného využití jednotlivých skříněk. Sestavením několika modulů můžeme vytvořit samostatný předěl pro každé dítě. Skříňky mohou rovněž stát samostatně. Hloubka regálů umožňuje uskladnění materiálů formátu A4. Korpusy jsou vyrobené z laminované dřevotřísky odstínu javor nebo bílé, zadní stěna je z HDF desky. Skříňka je vybavená otvory pro doplnění zásuvek nebo dvířek.</t>
  </si>
  <si>
    <t>Dvířka   bílá lakovaná, tichý doraz vybavení k domečku</t>
  </si>
  <si>
    <t>340 x 290</t>
  </si>
  <si>
    <t>praktická dvířka uzavírající regály  . Dvířka jsou vyrobená z odolných lakovaných MDF desek. Vybavená jsou kulatým výřezem místo úchytu. Na výběr několik barevných odstínů.</t>
  </si>
  <si>
    <t>Dvířka   světle šedá lakovaná, tichý doraz vybavení k domečku</t>
  </si>
  <si>
    <t xml:space="preserve">Domeček   </t>
  </si>
  <si>
    <t>Domeček   - skrýš a místo pro zklidnění. Domeček doplňuje nábytkovou řadu  . Poslouží i jako čtenářský koutek. Korpus domečku je vyroben z laminované dřevotřísky, odstínu javor nebo bílé. Z bezpečnostních důvodů je nutno domeček kotvit ke stěně. Dostupné v několika barevných kombinacích.</t>
  </si>
  <si>
    <t>9</t>
  </si>
  <si>
    <t>Žíněnka do domečku  , šedá</t>
  </si>
  <si>
    <t xml:space="preserve">800 x 1345 x 425 </t>
  </si>
  <si>
    <t>Žíněnka do domečku  . Vyrobeno z polyuretanové pěnovky s vysokou hustotou, potaženo látkou meditap bez obsahu ftalátů.</t>
  </si>
  <si>
    <t>Skříňka   vysoká, javor</t>
  </si>
  <si>
    <t>2000 x 1050 x 450 </t>
  </si>
  <si>
    <t>Zásuvka   malá bílá laminovaná</t>
  </si>
  <si>
    <t>Bezpečné a praktické doplnění regálů  . Výrazné barvy a přesné provedení každé hrany, hladký a na dotek příjemný povrch, praktický otvor místo úchytu - všechny tyto prvky zajišťují bezpečí uživatelů i funkčnost celé sestavy. Korpusy zásuvek jsou v odstínu javoru.</t>
  </si>
  <si>
    <t>Stůl pro pečující osoby</t>
  </si>
  <si>
    <t>750 x 1000 x 450</t>
  </si>
  <si>
    <t>vyroben z velmi odolné laminované desky, 
Dvě malé zásuvky pojmou veškeré praktické příslušenství - díky kuličkovým pojezdům pracují tiše a spolehlivě. K dispozici je také volný prostor - police - pro notebooky, knihy nebo dokumenty. 
Konstrukce  je podepřena vysokými, pevnými nohami z masivního dřeva. Bílý / přírodní dub
 Nábytková deska:18 mm silná dřevotřísková deska ve stylu melaminu, dekor se strukturou "přírodní dub", ABS hrany v deskovém dekoru, na okrajích zkosené
 Nohy :vyrobeny z masivního dřeva</t>
  </si>
  <si>
    <t>LED stolní lampa na psací stůl</t>
  </si>
  <si>
    <t>viz popis</t>
  </si>
  <si>
    <t>LED stolní lampa na psací stůl, 83 cm, 12 W, 680 lm, černá</t>
  </si>
  <si>
    <t>police nad stůl</t>
  </si>
  <si>
    <t>1025 x 300 x 1015</t>
  </si>
  <si>
    <t>Skříňka závěsná - 4x dvířka, uvnitř za dvířky v prostoru vždy jedna stavitelná police. Materiál: dubová dýha + MDF v bílém polomatném nástřiku vytvrzeném UV lampami, odstín bílé RAL 9010.</t>
  </si>
  <si>
    <t xml:space="preserve">zavěšeno nad pracovním stolem </t>
  </si>
  <si>
    <t>Židle pro pečující osoby s kolečky - světle šedá</t>
  </si>
  <si>
    <t>510 x 530 x 910</t>
  </si>
  <si>
    <t>Otočná židle s lehkou ale odolnou konstrukcí. Sedák a opěrka jsou potažené na dotek příjemnou látkou odolnou proti otěrům. Certifikát snížení hořlavosti: dle DIN EN 1021-1. Konstrukce práškově barvená. Bez regulace výšky.
výška sedáku 44,5 cm
rozm. sedáku 48,5 x 43,5 cm
rozm. celkové 51 x 53 x 91 cm</t>
  </si>
  <si>
    <t>nástěné hodiny</t>
  </si>
  <si>
    <t>Nástěnné hodiny - analogové, napájení bateriové, k provozu potřeba 1 × tužková (AA) baterie, tichý chod, rozměry 22 × 22 × 3,5 cm (V×Š×H), hmotnost 315 g</t>
  </si>
  <si>
    <t>4</t>
  </si>
  <si>
    <t>změna umístění přívodu vody</t>
  </si>
  <si>
    <t>Zrcadlo kuklaté nad umyvadlo</t>
  </si>
  <si>
    <t>Zrcadlo, dýha jasan, 60 cm</t>
  </si>
  <si>
    <t>Bílý čtvercový stůl se 4 židlemi Filípek, vel. 2</t>
  </si>
  <si>
    <t>Sada sedacího nábytku pro 4 děti s výškou 108 až 121 cm - velikost sestavy 2. Stůl - rozměry
74 x 74 cm, výška stolu 53 cm. Pracovní desky stolů z laminované dřevotřísky tloušťky 18 mm, odstínu javor, ukončené javorovou hranou tloušťky 2 mm. Nohy stolu jsou vyrobeny z bukového masivu.Židličky z přírodního
materiálu - výška sedáku 31 cm. Sedáky a opěrky židlí jsou profilované, díky tomu zajišťují zdravé sezení, konstrukce je
vyrobená z lakovaného bukového masivu.</t>
  </si>
  <si>
    <t>5</t>
  </si>
  <si>
    <t>stůl čtvercová deska bílá</t>
  </si>
  <si>
    <t>740 x 740 x16</t>
  </si>
  <si>
    <t>Pracovní desky z laminované dřevotřísky tl. 16 mm, dostupné ve 4 barvách: červené, modré, zelené a žluté. Desky jsou ukončené 2 mm PVC hranou stejné barvy. Dostupné ve čtvercovém i obdélníkovém provedení. Desky jsou určené k doplnění čtvercovými nohami (dostupné ve 4 různých výškách) nebo kulatými nohami s regulací výšky (prodáváme zvlášť). • rozměry pracovní desky 74 x 74 cm</t>
  </si>
  <si>
    <t>6</t>
  </si>
  <si>
    <t>Čtvercové nohy, 58 cm velikost 2</t>
  </si>
  <si>
    <t xml:space="preserve">520 x 47 x 47 </t>
  </si>
  <si>
    <t>Sada stolových noh k doplnění barevných stolových desek a desek s barevnou hranou. Nohy jsou dostupné v 5 výškách: 40, 46, 52, 58, 64 cm. Uvedené výšky odpovídají výsledné výšce stolků. Šrouby pro upevnění noh dodáváme spolu se stolovou deskou.</t>
  </si>
  <si>
    <t>Skříň s dvířky, na lůžkoviny a matrace - bílá</t>
  </si>
  <si>
    <t> 2021 x 1424 x 684</t>
  </si>
  <si>
    <t>Skříň určená k uskladnění předškolních lehátek (501001-501005, prodáváme zvlášť) a sad lůžkovin (prodáváme zvlášť). Prostor pro 15 sad. V horní části jsou umístěné předěly na lůžkoviny, ve spodní části je prostor pro lehátka. Skříň nemá sokl, což usnadňuje manipulaci s lehátky (příkladně umístěnými na vozíku 133146, který prodáváme zvlášť). Pro zajištění stability je skříně nutno kotvit ke stěně. Montážní prvky jsou součástí dodávky. Vyrobeno z laminované dřevotřísky tloušťky 18 mm, bílé nebo odstínu bříza, ukončené ABS hranou v provedení multiplex. V zadní stěně každého předělu je ventilační otvor o průměru 3,4 cm • vel. prostoru pro lehátka: 134,4 x 64,4 x 98 cm • vel. předělu na lůžkoviny: 44,6 x 65,4 x 16,8 cm • celkové rozměry: 142,4 x 68,4 x 202,1 cm</t>
  </si>
  <si>
    <t>7</t>
  </si>
  <si>
    <t xml:space="preserve">matrace </t>
  </si>
  <si>
    <t>1300 x 80 x 600</t>
  </si>
  <si>
    <t>dětská matrace do školky vyrobena z kvalitního molitanu, má snímatelný omyvatelný potah, na spodní straně keprový potah proti poškození, proto je vhodná k použití jak přímo na zem. Materiál - molitan, 100 % Bavlna, Kepr</t>
  </si>
  <si>
    <t>Ložní bavlněná souprava do školek - Polštář + Peřina</t>
  </si>
  <si>
    <t>Prvotřídní a vysoce kvalitní dětská souprava do školky, zdravotně nezávadná, vhodná pro alergiky, odolná, stálobarevná, tvarově neměnná Vnitřní náplň: 500 g přikrývka, 300 g polštářRozměry: 60 cm x 45 cm polštář, 90 cm x 135 cm peřinka</t>
  </si>
  <si>
    <t>froté prostěradlo do školky</t>
  </si>
  <si>
    <t>600 x 1300</t>
  </si>
  <si>
    <t xml:space="preserve"> Kvalitní prostěradlo, které přilne k matraci a je krásně vypnuté. Vhodné pro celoroční použití, gramáž 180 g/m2 po obvodu všitá guma do tunýlku. Určené na matraci o rozměrech 600 x 1300</t>
  </si>
  <si>
    <t>povlečení</t>
  </si>
  <si>
    <t xml:space="preserve">Bavlněné povlečení pro školky. Gramáž 130 g/m2 Materiál 100 % bavlna, zapínání – m andlovací knoflíky. Rozměry - přikrývka 90 x 135 cm, polštář 60 x 45 cm. </t>
  </si>
  <si>
    <t>Pratelná inkontinenční podložka.</t>
  </si>
  <si>
    <t>750 x 900</t>
  </si>
  <si>
    <t>Pratelná inkontinenční podložka. Provedení z měkkého a příjemného materiálu s aktivním odvodem potu, spolehlivě ochrání Vaši matraci před močí, absorbent pojme až 2300 ml/m² tekutin, kvalitní provedení zaručuje mnoho pracích cyklů – pratelné na 95 °C, testováno na přítomnost škodlivin certifikace OEKO-TEX® Standard 100 (třída 1). Materiál: 100% Polyester – Velur,  100 % Polyester – Fleece a PU vrstva</t>
  </si>
  <si>
    <t>dětská kuchyňka</t>
  </si>
  <si>
    <t>1080 x 1000 x 400</t>
  </si>
  <si>
    <t>Kuchyňská sestava se sporákem, dřezem a nástavcem, skříňky jsou vyrobené z bělené překližky tloušťky 18 mm.</t>
  </si>
  <si>
    <t>8</t>
  </si>
  <si>
    <t>stolička králík</t>
  </si>
  <si>
    <t>360 x 570 x 310</t>
  </si>
  <si>
    <t>Stolička ve tvaru králíka je vyrobena z vysoce kvalitního polyesteru a je vyplněna měkkou pěnou pro pohodlné sezení. Nohy z kaučukového dřeva jsou pevné a stabilní</t>
  </si>
  <si>
    <t>109</t>
  </si>
  <si>
    <t>Šplhací trojúhelník čtvercový třístranný</t>
  </si>
  <si>
    <t> 1000 x 1200 x 600</t>
  </si>
  <si>
    <t>Tři různé strany s příčkami, lany a držadly Šplháním nahoru a dolů se podporují motorické dovednosti, smysl pro rovnováhu a svaly, stejně jako pohybový rozvoj a kreativita.</t>
  </si>
  <si>
    <t>10</t>
  </si>
  <si>
    <r>
      <t xml:space="preserve">Přehrávač CD/MP3 včetně reprobeden- </t>
    </r>
    <r>
      <rPr>
        <sz val="11"/>
        <color rgb="FF00B0F0"/>
        <rFont val="Calibri"/>
        <family val="2"/>
        <charset val="238"/>
        <scheme val="minor"/>
      </rPr>
      <t>POUZE PŘÍKLAD</t>
    </r>
  </si>
  <si>
    <t>160 x 200 x 160</t>
  </si>
  <si>
    <t>Mikrosystém - s reproduktory o výkonu 20 W, FM rádio, rozhraní IN jack 3,5 mm a USB, rozhraní OUT sluchátka, podpora MP3, kompatibilní s Bluetooth, CD přehrávač, USB slot, dálkové ovládání.Rozměry přehrávače: 160 × 200 × 160 mm (v×š×h)
Rozměry reproduktoru: 160 × 125 × 155 mm (v×š×h)</t>
  </si>
  <si>
    <t>elektro</t>
  </si>
  <si>
    <t>Počítač, tablet + SW pro pečující osobu</t>
  </si>
  <si>
    <t>Notebook - Intel Core i7 13620H Raptor Lake, 15.6" IPS antireflexní 1920 × 1080, RAM 16GB LPDDR5, Intel UHD Graphics, SSD 512GB, podsvícená klávesnice, webkamera, USB 3.2 Gen 1, USB-C, WiFi 6, hmotnost 1,62 kg, Windows 11 Home</t>
  </si>
  <si>
    <t>Mobilní telefon a nabíječka (bez SIM a tarifu)</t>
  </si>
  <si>
    <t>Mobilní telefon - 6,6" AMOLED 2340 × 1080 (120Hz), operační paměť 8 GB, vnitřní paměť 128 GB, hybridní slot, procesor Samsung Exynos 1480, fotoaparát: 50Mpx (f/1,8) hlavní + 12Mpx širokoúhlý + 5Mpx makro, přední kamera 32Mpx, čtečka otisků prstů, GPS, NFC, LTE, 5G, USB-C, voděodolný dle IP67, rychlé nabíjení 25W, baterie 5000 mAh, model 2024, Android</t>
  </si>
  <si>
    <t>závěs</t>
  </si>
  <si>
    <t>Zatemňovací závěsy, 1 pár, světle šedá, 145x300 cm 100% polyester (min. z 90 % recyklované) Závěsy je nutné před aplikací seprat, aby se srazily na konstantní délku.Pak upravit jejich délku dle aktuální výšky parapetu. V balení jsou dva kusy závěsu - sada pro jedno okno.</t>
  </si>
  <si>
    <t>NP 1 - 107</t>
  </si>
  <si>
    <t>WC - děti I.</t>
  </si>
  <si>
    <t xml:space="preserve"> 107</t>
  </si>
  <si>
    <t>Zásobník na papírové ručníky bílý</t>
  </si>
  <si>
    <t>295 x 101 x 302</t>
  </si>
  <si>
    <t>Zásobník na ručníky pro rychlé plnění i odnímání jednotlivých kusů. S průhledem pro přehled o kapacitě. Uzamykatelný držák na papírové ručníky popř. utěrky vhodný i pro veřejné prostory. Materiál: bílý ABS plast odolný proti rozbití. Zásobníky na papírové ručníky jsou určeny pro skládané typy ZZ</t>
  </si>
  <si>
    <t>Umístění zaměřit po stavebních úpravách a po konzultaci se zadavatelem</t>
  </si>
  <si>
    <t>107</t>
  </si>
  <si>
    <t>přebalovací pult nástěnný mobilní</t>
  </si>
  <si>
    <t>800 x 600 x 980</t>
  </si>
  <si>
    <t>Přebalovací pult nabízí čtyři různé výškové úrovně pro pohodlí rodičů při každodenním přebalování miminka. Díky kolečkům s možností uzamčení pult snadno přemístíte z jedné místnosti do druhé. Prostorný pult s vysokými bočnicemi a pevná konstrukce umožňují pult používat pro děti do 15 kg. Pro větší bezpečí dítěte je součástí přebalovacího pultu 3-bodový bezpečnostní pás s odnímatelnou částí pro rozkrok. Složení: bukové dřevo, polypropylen, ABS, nylon. Rozměry: 80 x 60 x 98 cm</t>
  </si>
  <si>
    <t>dětský nočník</t>
  </si>
  <si>
    <t>280 x 360 x 270</t>
  </si>
  <si>
    <t>Dětský nočník - protiskluzový povrch na spodní straně; nočník nebude pod dítětem klouzat. Lze lehce vyprázdnit a vyčistit. polypropylenový plast, syntetická guma.</t>
  </si>
  <si>
    <t>Koš pouze na pleny</t>
  </si>
  <si>
    <t>550 x 335 x 235</t>
  </si>
  <si>
    <t>Koš na jednorázové papírové pleny, kapacita 26 l. Vkládá se do něj náplň v podobě "nekonečného" pytle, ze kterého použijete jen to, co je nezbytně nutné. Díky integrované řezačce ve dveřích umožní snadné uříznutí použitého pytle. Otvor pro vhazování je možné uzamknout. Jedna náplň "nekonečného" pytle představuje cca 30 pytlů. Pojme asi 335 novorozeneckých plen, nebo 200 větších plen.</t>
  </si>
  <si>
    <t>Dávkovače tekutého mýdla</t>
  </si>
  <si>
    <t>206 x 114 x 112</t>
  </si>
  <si>
    <t>Dávkovače tekutého mýdla Tork S-Box Mini, na výměnné náplně, 0,475 l</t>
  </si>
  <si>
    <t xml:space="preserve">štětka závěsná </t>
  </si>
  <si>
    <t>háčky ke sprchovému koutu</t>
  </si>
  <si>
    <t>Odpadkový koš plastový bílý, objem 50 litrů</t>
  </si>
  <si>
    <t>objem 50l</t>
  </si>
  <si>
    <t>Plastový odpadkový bílý koš, který umožňuje jednoduché umístění igelitových pytlů a  možnost připevnit na stěnu nebo postavit na podlahu. Design odpadkového koše je jednoduchý a organický oblý tvar.</t>
  </si>
  <si>
    <t>NP 1 - 108</t>
  </si>
  <si>
    <t xml:space="preserve">Výdej jídla I. a II. </t>
  </si>
  <si>
    <t>108</t>
  </si>
  <si>
    <t>Varná konvice, objem 1,7 litru, nerezové provedení</t>
  </si>
  <si>
    <t>Rychlovarná konvice - nerezová, objem 1,7 l průhledné provedení, příkon 2100 W, vstupní napětí 230 V, filtr a podsvícený vypínač, automatické vypnutí, kontrolka provozu</t>
  </si>
  <si>
    <t>Kuchyňská váha digitální</t>
  </si>
  <si>
    <t>35 x 275 x 220</t>
  </si>
  <si>
    <t>Kuchyňská váha - digitální, závěsná a s hladkou plochou, klasický design, váží do 15 kg s přesností na 1 g, jednotka gram, automatické vypnutí, s funkcí TARE, protiskluzové nožičky, dotykové ovládání a podsvícený displej, materiál plast a kov, stříbrná barva, rozměry 3,5 × 27,5 × 22 cm (V×Š×H), na 3 AAA baterie, baterie součástí balení</t>
  </si>
  <si>
    <t>příbory dětské</t>
  </si>
  <si>
    <t>DĚTSKÝ PŘÍBOR OCEL LŽIČKA VIDLIČKA NŮŽ LŽÍCELžíce, vidlička, nůž a lžička s motivem medvídka. Vyrobeno z oceli 18/10</t>
  </si>
  <si>
    <t>sada porcelánového nádobí pro děti</t>
  </si>
  <si>
    <t>Sadu tvoří mělký talíř, malý talířek, polévková miska a hrníček.• prům. 23 cm• prům. 15 cm• prům. 12 cm • objem325 ml, materiál porcelán bílý bez dekorace, viz ilustrační foto</t>
  </si>
  <si>
    <t>talíř hluboký</t>
  </si>
  <si>
    <t>Hluboký talíř na polévku prům. 22 cm,  materiál porcelán bílý bez dekorace, viz ilustrační foto</t>
  </si>
  <si>
    <t>konvice na čaj</t>
  </si>
  <si>
    <t>Porcelánový džbán 2,3l, využívaný v sociálních zařízeních nebo lze využít při bufetových snídaních na různé nápoje, jak teplé tak studené.</t>
  </si>
  <si>
    <t>sada sklenic čiré sklo 6 ks</t>
  </si>
  <si>
    <t>Sklenka má jednoduchý, nízký a rovný tvar, a díky tomu je stabilní. Materiál čiré sklo Výška: 10 cm Objem: 23 cl. Lze mýt v myčce při teplotě do 70 °C.</t>
  </si>
  <si>
    <t>pohárky plastové sada 6 kusů</t>
  </si>
  <si>
    <t xml:space="preserve">170 x 80 </t>
  </si>
  <si>
    <t>Pohárek na pití - polypropylenový plast, polypropylenový plast, vhodné do mikrovlnné trouby; pro ohřev jídla do 100 °C, lze mýt v myčce při teplotě do 70 °C.</t>
  </si>
  <si>
    <t>talířky plastové sada 6 kusů</t>
  </si>
  <si>
    <t>50 x 190</t>
  </si>
  <si>
    <t>Talířky plastové - polypropylenový plast, polypropylenový plast, vhodné do mikrovlnné trouby; pro ohřev jídla do 100 °C, lze mýt v myčce při teplotě do 70 °C.</t>
  </si>
  <si>
    <t>mističky plastové sada 6 kusů</t>
  </si>
  <si>
    <t>90 x 120</t>
  </si>
  <si>
    <t>Mističky plastové - polypropylenový plast, polypropylenový plast, vhodné do mikrovlnné trouby; pro ohřev jídla do 100 °C, lze mýt v myčce při teplotě do 70 °C.</t>
  </si>
  <si>
    <t xml:space="preserve"> příbory plastoví - 6 sad </t>
  </si>
  <si>
    <t>30 x 150 x 190</t>
  </si>
  <si>
    <t>18dílná sada příborů - polypropylenový plast, polypropylenový plast, vhodné do mikrovlnné trouby; pro ohřev jídla do 100 °C, lze mýt v myčce při teplotě do 70 °C.</t>
  </si>
  <si>
    <t>džbán s víčkem</t>
  </si>
  <si>
    <t xml:space="preserve">220 x 160   </t>
  </si>
  <si>
    <t>Džbán s víčkem . Materiál plast, borosilikátové sklo, vhodný do myčky</t>
  </si>
  <si>
    <t>mísa šlehací</t>
  </si>
  <si>
    <t>150 x 195</t>
  </si>
  <si>
    <t>Mísa šlehací 2 l. Materiál plast, vhodný do myčky nádobí.  </t>
  </si>
  <si>
    <t>sada misel</t>
  </si>
  <si>
    <t>120 x 320</t>
  </si>
  <si>
    <t>Sada funkčních misek do kuchyně, materiál plast.</t>
  </si>
  <si>
    <t xml:space="preserve">Plastový podnos jídelní </t>
  </si>
  <si>
    <t>150 x 300 x 400</t>
  </si>
  <si>
    <t>Jídelní tác o rozměrech 50x35 cm. Materiál HIPS, vhodný do myčky nádobí.  </t>
  </si>
  <si>
    <t>150 x 350 x 450</t>
  </si>
  <si>
    <t>Jídelní tác o rozměrech 40x30 cm. Materiál HIPS, vhodný do myčky nádobí.  </t>
  </si>
  <si>
    <t>Krájecí podložka</t>
  </si>
  <si>
    <t>2 x 390 x 280</t>
  </si>
  <si>
    <t>Krájecí podložka, materiál plast</t>
  </si>
  <si>
    <t>krájecí deska - prkénko</t>
  </si>
  <si>
    <t>8 x 500 x 300</t>
  </si>
  <si>
    <t>Prkénko je možné použít díky jeho velikosti a pevnosti na krájení v bílé barvě z kvalitního, odolného plastu a vhodné i do myčky nádobí (do 65°C). Opatřeno drážkou pro zachytávání nečistot a tekutin.</t>
  </si>
  <si>
    <t>nože sada ve stojanu</t>
  </si>
  <si>
    <t xml:space="preserve">367 x 70 x 170 </t>
  </si>
  <si>
    <t>Sada nožů ve stojanu - 1x bambusový blok na 5 nožů, 1x nůž na pečivo, délka čepele 20 cm, 1x kuchařský nůž, délka čepele 20 cm, 1x Santoku nůž, délka čepele 14 cm, 1x nůž na zeleninu, délka čepele 11 cm, 1x loupací nůž, délka čepele 9 cm.</t>
  </si>
  <si>
    <t>škrabka na zeleninu</t>
  </si>
  <si>
    <t>202 mm</t>
  </si>
  <si>
    <t>Škrabka na zeleninu , materiál ocel a plast. Ergonomická rukujeť</t>
  </si>
  <si>
    <t>sada velkých kuchyňských odměrek 4 ks</t>
  </si>
  <si>
    <t>Sada velkých kuchyňských odměrek 4 ks. Odměrka o objemu 1/4 hrnku = 60 ml, 1/3 hrnku = 80 ml, 1/2 hrnku = 125 ml, 1 hrnku = 250 ml. Materiál nerezová ocel, vhodné do myčky.</t>
  </si>
  <si>
    <t>naběračka</t>
  </si>
  <si>
    <t>70 x 340 x 95</t>
  </si>
  <si>
    <t xml:space="preserve">Naběračka - materiál prvotřídní nerezavějící ocel, vhodná do myčky.  </t>
  </si>
  <si>
    <t xml:space="preserve">Naběračka na omáčku </t>
  </si>
  <si>
    <t xml:space="preserve"> 50 x 330 x 85</t>
  </si>
  <si>
    <t xml:space="preserve">Naběračka na omáčku - materiál prvotřídní nerezavějící ocel, vhodná do myčky.  </t>
  </si>
  <si>
    <t>servírovací lžíce - hladká</t>
  </si>
  <si>
    <t>Lžíce na brambory a zeleninu, servírovací lžíce ideální pro bufety a rauty k servírování potravin.</t>
  </si>
  <si>
    <t>servírovací lžíce - děrovaná</t>
  </si>
  <si>
    <t>stěrka silikonová</t>
  </si>
  <si>
    <t>Silikonová černá stěrka, rukojeť z ušlechtilé oceli. Možnost zavěšení.</t>
  </si>
  <si>
    <t>Vařečka žáruvzdorná se skelným vláknem</t>
  </si>
  <si>
    <t>Měchačka z bílého polyamidu se skelným vláknem. Tepelně odolná vařečka, nerozbitná, sterilizovatelná. Tepelně odolné do 220°C. </t>
  </si>
  <si>
    <t>sklenice na vodu</t>
  </si>
  <si>
    <t>Sklenka na vodu- čiré sklo, nožka sklenice je hladká a z jednoho kusu skla, 37 cl, množství v balení: 6 ks</t>
  </si>
  <si>
    <t>hrnek na čaj</t>
  </si>
  <si>
    <t>Hrnek bílý, 36 cl</t>
  </si>
  <si>
    <t>hrnek na kávu</t>
  </si>
  <si>
    <t>70 x140</t>
  </si>
  <si>
    <t>Šálek s podšálkem bílý, 13 cl</t>
  </si>
  <si>
    <t>čajová lžička</t>
  </si>
  <si>
    <t>Čajová lžička, nerezavějící ocel, 14 cm, množství v balení 4 ks</t>
  </si>
  <si>
    <t>sada příborů</t>
  </si>
  <si>
    <t>50x160x230</t>
  </si>
  <si>
    <t>24dílná sada příborů, nerezavějící ocel</t>
  </si>
  <si>
    <t>sada talířů</t>
  </si>
  <si>
    <t>Sada talířů 18 ks materiál živcový porcelán, lze použít v mikrovlnné troubě. Lze mýt v myčce.Obsahuje: 6 ks talířů/ misek se zkosenými okraji (17 cm), 6 ks talířů (20 cm) a 6 ks talířů (27 cm).</t>
  </si>
  <si>
    <t>příborník</t>
  </si>
  <si>
    <t>50 x 361 x 495</t>
  </si>
  <si>
    <t>příborník z plastu určen pro zásuvku s vnitřní šířkou 38,1 cm</t>
  </si>
  <si>
    <t>Elektrický varný termos o objemu 8,3 litrů,</t>
  </si>
  <si>
    <t>520 x 225</t>
  </si>
  <si>
    <t>V plném nebo děrovaném provedení. Perforovaná děrovaná lžíce slouží k odkapání přebytečného tuku.</t>
  </si>
  <si>
    <t>Nerezový vozík pod varný termos poz. 20 s odpadpní vaničkou a policí pro uložení šálků, 4x kolečko z toho 2x s brzdou.</t>
  </si>
  <si>
    <t>950 x 500 x 450</t>
  </si>
  <si>
    <t>Vozík na čaj nerez KCV 1 (pro jeden termos), celonerezové provedení, kolečka pr. 100mm (2x s brzdou), horní police má zakrácenou hloubku - pro kohout, odkapní miska, na dolní polici lze položit tác se skleničkami.</t>
  </si>
  <si>
    <t>Termoport horní otevírání 20 modrý | REDFOX - COP 1/1 modrý</t>
  </si>
  <si>
    <t>Výška brutto [mm]:	300
Hloubka netto [mm]:	660
Hmotnost netto [kg]:	7.40
Sap kód:	00004333
Šířka netto [mm]:	415
Výška netto [mm]:	300</t>
  </si>
  <si>
    <t>Gastronádoba GN 1/1 nerez plná Prémium, GN 1/1-100 - 13,0 l</t>
  </si>
  <si>
    <t>530 x 325 x 100</t>
  </si>
  <si>
    <t>Gastronádoby o síle materiálu 0,7 mm vyrobené z chromniklové nerezové oceli 18/8. Stohovatelné, vhodné do myčky nádobí. Dodávány v hloubce od 20 do 200 mm.</t>
  </si>
  <si>
    <t>Poklice na gastronádobu s těsněním uvnitř víka, GN 1/1</t>
  </si>
  <si>
    <t>530 x 325</t>
  </si>
  <si>
    <t>Poklice na gastronádobu určena pro transport o velikosti GN 1/1. Víko má těsnění pouze na VNITŘNÍ STRANĚ víka, díky kterému lze gastronádobu přenášet, aniž by vytekla tekutina. Víko má otvor proti přetlaku.</t>
  </si>
  <si>
    <t>Gastronádoba GN 1/2 nerez plná Prémium, GN 1/2-200 - 11,5 l</t>
  </si>
  <si>
    <t>325 x 265 x 200</t>
  </si>
  <si>
    <t>Gastronádoba GN 1/2 nerez plná Prémium, GN 1/2-100 - 6,5 l</t>
  </si>
  <si>
    <t>325 x 265 x 100</t>
  </si>
  <si>
    <t>Poklice na gastronádobu s těsněním uvnitř víka, GN 1/2</t>
  </si>
  <si>
    <t>Poklice na gastronádobu určena pro transport o velikosti GN 1/2. Víko má těsnění pouze na VNITŘNÍ STRANĚ víka, díky kterému lze gastronádobu přenášet, aniž by vytekla tekutina. Víko má otvor proti přetlaku.</t>
  </si>
  <si>
    <t>Gastronádoba GN 1/3 nerez plná Prémium, GN 1/3-200 - 7,0 l</t>
  </si>
  <si>
    <t>325 x 176 x 200</t>
  </si>
  <si>
    <t>Poklice na gastronádobu s těsněním uvnitř víka, GN 1/3</t>
  </si>
  <si>
    <t>Poklice na gastronádobu určena pro transport o velikosti GN 1/3. Víko má těsnění pouze na VNITŘNÍ STRANĚ víka, díky kterému lze gastronádobu přenášet, aniž by vytekla tekutina. Víko má otvor proti přetlaku.</t>
  </si>
  <si>
    <t>sada hrnců</t>
  </si>
  <si>
    <t>Set 4 hrnců s poklicemi a pánvička. Hrnce a pánev jsou vhodné pro plynové, elektrické i indukční sporáky. Nerezové nádobí má bezpečnostní ucha, která jsou umístěna na teplo nevodivé podložce.Hrnce a pánev jsou vyrobené z chromniklové nerezové oceli. Sada obsahuje - hrnec průměr 16 x 10 cm / objem 2 l, 18 x 11 cm / objem 2,7 l, 24 x 11,5 cm / objem 5,1 l, 20 x 20 cm / objem 6,1 l, 24 x 6,5 / objem 2,8 l.</t>
  </si>
  <si>
    <t xml:space="preserve">Nerezový vozík servírovací, 3 police, </t>
  </si>
  <si>
    <t>930 x 590 x 900</t>
  </si>
  <si>
    <t xml:space="preserve">Vozík servírovací třípolicový s třemi policemi vyroben z nerezové oceli, maximální zatížení polic je 75 kg. Police jsou zespodu se zvukotěsným materiálem. Vozík je se čtyřmi kolečky a z toho dvě jsou s brzdou. </t>
  </si>
  <si>
    <t xml:space="preserve">Nerezový zásobník na příbory s možností vložení 4x </t>
  </si>
  <si>
    <t>180 x 550 x 150</t>
  </si>
  <si>
    <t>Nerezový zásobník na příbory Beeketal BBK-4 gastro stojan se 4 koši, Vyrobeno z vysoce kvalitní nerezové oceli.</t>
  </si>
  <si>
    <t>Odpadkové koše na tříděný odpad VARIANTY I.</t>
  </si>
  <si>
    <t>480 x 600 x 330</t>
  </si>
  <si>
    <t>Koš na tříděný odpad třemi otvory, každý o objemu 15 l, nášlapný systém pro snadné otevírání vám umožní tři jednotlivé pedály. Vnější plášť je vyroben z odolného nerezu, zatímco tři vnitřní koše z plastu – tyto koše lze vyjmout pomocí praktických úchytů, což usnadňuje vynášení, omyvatelnost a údržbu. Objem koše: 45 l. Materiál koše: kov, plast.</t>
  </si>
  <si>
    <t>Odpadkové koše na tříděný odpad vestavné do nábytku VARIATNA II.</t>
  </si>
  <si>
    <t>Mikrovlnná trouba (volně stojící)</t>
  </si>
  <si>
    <t>NP 1 - 109</t>
  </si>
  <si>
    <t>denní místnost II.</t>
  </si>
  <si>
    <t>Skříňka javor</t>
  </si>
  <si>
    <t xml:space="preserve">1240 x 660 x 450 </t>
  </si>
  <si>
    <t>Skříňě následně doplněné dvířky a zásuvkami. Hloubka regálů umožňuje uskladnění materiálů formátu A4. Korpusy jsou vyrobené z laminované dřevotřísky odstínu javor, zadní stěna je z HDF desky. Skříňka je vybavená otvory pro doplnění zásuvek nebo dvířek.</t>
  </si>
  <si>
    <t>340 x 400 x 90</t>
  </si>
  <si>
    <t>Otočná židle s lehkou ale odolnou konstrukcí. Sedák a opěrka jsou potažené na dotek příjemnou látkou odolnou proti otěrům. Certifikát snížení hořlavosti: dle DIN EN 1021-1. Konstrukce práškově barvená. Bez regulace výšky.
výška sedáku 44,5 cm
rozm. sedáku 48,5 x 43,5 cm
rozm. celkové 51 x 53 x 91 cm</t>
  </si>
  <si>
    <t>Zrcadlo, dýha jasan, 80 cm</t>
  </si>
  <si>
    <t>Obdélníkový stůl se 6 židlemi Filípek, vel. 2</t>
  </si>
  <si>
    <t>Sada sedacího nábytku pro 6 děti s výškou 108 až 121 cm  - velikost sestavy 2. Stůl - rozměry 120 x 74 cm, výška stolu 53 cm. Pracovní desky stolů z laminované dřevotřísky tloušťky
18 mm, odstínu javor, ukončené javorovou hranou tloušťky 2 mm. Nohy stolu
jsou vyrobeny z bukového masivu. Židličky z přírodního materiálu - výška sedáku 31 cm. Sedáky a opěrky židlí jsou profilované, díky tomu zajišťují zdravé sezení, konstrukce je vyrobená z lakovaného bukového masivu.</t>
  </si>
  <si>
    <t>domečky sada</t>
  </si>
  <si>
    <t xml:space="preserve">
2850 x 600 x 1860</t>
  </si>
  <si>
    <t xml:space="preserve">Domečková sestava z laminované dřevotřísky tloušťky 18 mm, odstínu javor a bílé. Dvířka a zásuvky jsou potažené odolnou termofólií.
Sestava obsahuje: 
domeček žlutý - korpus javor nebo bílý, 1 ks  
Žíněnka - sedák šedá, 1 ks
 domeček s magnetickou tabulí a 2 policemi, korpus javor nebo bílý, 1 ks 
- malá dvířka 90°, pro upevnění ke korpusu - bílá, 1 ks  
 Obdélnikové polštářky 2 ks, motiv plot, 1 sada 
Čtvercové polštářky 2 ks, motiv lichoběžníky, 1 sada 
Čtvercové polštářky 2 ks, žluté, 1 sada 
</t>
  </si>
  <si>
    <t xml:space="preserve">Skříň s dvířky, na lůžkoviny a matrace </t>
  </si>
  <si>
    <t>garniž kryjící výklenek</t>
  </si>
  <si>
    <t>Černá kovová garnýž. Komplet garnýže obsahuje: 
Tyče 16mm délky 180 cm       1ks
Koncovka torino                      2ks
Konzole jednotyčová               2ks
Kroužky + žabky                    18ks
Hmoždinky + šroubky             1 sada</t>
  </si>
  <si>
    <t>závěs kryjící výklenek se skříní na lůžkoviny a matrace</t>
  </si>
  <si>
    <t>NP 1 - 110</t>
  </si>
  <si>
    <t>šatna II.</t>
  </si>
  <si>
    <t>110</t>
  </si>
  <si>
    <t>Šatní skříň
Šatní stěna s věšáky a lavicí s botníkem</t>
  </si>
  <si>
    <t>Papírové rozlišující samolepky pro mateřské školky - Zvířátka</t>
  </si>
  <si>
    <t>370 x 370</t>
  </si>
  <si>
    <t>Papírové samolepky jsou vhodné do školek, mateřských center či jiných zařízení pro děti. Lze je využít do šaten, koupelen, na hračky, sportovní vybavení či ve školce v přírodě. Dětem usnadní orientaci ve svých věcech, zvýší přehlednost v prostorách zařízení a v neposlední řadě jsou pěknou dekorací v interiéru.</t>
  </si>
  <si>
    <t>sedák kulatý - barva světle oranžová</t>
  </si>
  <si>
    <t>320 x 600</t>
  </si>
  <si>
    <t>Kulatý sedák velký z pevné pěny, světle oranžová 164 - jiná než na referenční fotografii</t>
  </si>
  <si>
    <t xml:space="preserve">Plakát s akvarelem tisk na 200 gramový polomatný papír </t>
  </si>
  <si>
    <t>skříň</t>
  </si>
  <si>
    <t>1616 x 792 x 415</t>
  </si>
  <si>
    <t xml:space="preserve">Skříň z laminované dřevotřísky tloušťky 18 mm, odstínu javor a bílé. Dvířka a zásuvky jsou potažené odolnou termofólií. se 3 policemi, javor, 1 ks, dvířka střední se zámky 90°, k doplnění skříněk bez předělů, 1 pár - bílá, 2 sady
</t>
  </si>
  <si>
    <t>NP 1 - 111</t>
  </si>
  <si>
    <t>111</t>
  </si>
  <si>
    <t>dávkovače tekutého mýdla</t>
  </si>
  <si>
    <t>NP 1 - 112</t>
  </si>
  <si>
    <t>WC personál II.  + úklid</t>
  </si>
  <si>
    <t>112</t>
  </si>
  <si>
    <t>ůklid</t>
  </si>
  <si>
    <t>Objem vědra 27 litrů. Chromované kovové rámování s integrovaným úložným košem a rukojetí. Odolný plastový kbelík a robustní oboustranný lis na mop.</t>
  </si>
  <si>
    <t>vysavač</t>
  </si>
  <si>
    <t>Vhodné pro denní úklid s malým až středním zatížením, hlavní spínač lze ovládat nohou nebo rukou, vysavač je vybaven háčkem na síťovou šňůru a držáky příslušenství a sací trubky s HEPA filtrem., přepínač ECO umožňuje šetřit energií při různých postupech čištění</t>
  </si>
  <si>
    <t>Mop</t>
  </si>
  <si>
    <t>Sestava - mop 40 cm, držák mopu 40 cm, tyč 140 cm. Mop - bavlněný, vhodný na mokré stírání. Držák plastový s magnetickou nášlapkou, pevný a odolný. Tyč - hliníková 140 cm, nahoře má plastovou rukojeť. Vhodné pro všechny námi dodávané typy ždímačů.</t>
  </si>
  <si>
    <t xml:space="preserve">Zametací souprava </t>
  </si>
  <si>
    <t>Zametací souprava – Vermopkoště a zametací lopatka s pryžovou lamelou i pro oblasti náročné na hygienu</t>
  </si>
  <si>
    <t>regál</t>
  </si>
  <si>
    <t>1800 x 500 x 300</t>
  </si>
  <si>
    <t>Kovový regál 180x50x30,  5 HDF dřevěných polic. Barva konstrukce antracitově černá.</t>
  </si>
  <si>
    <t>1.N.P   CELKEM</t>
  </si>
  <si>
    <t>NP 2 -201</t>
  </si>
  <si>
    <t>201</t>
  </si>
  <si>
    <t>plakát - motiv květy</t>
  </si>
  <si>
    <t>Postershop</t>
  </si>
  <si>
    <t>Nalepo+O6:P249vací hodiny se instalujé ve dvou velikostech - konzultovat se zadavatelem.</t>
  </si>
  <si>
    <t>NP 2 - 202</t>
  </si>
  <si>
    <t>WC personál</t>
  </si>
  <si>
    <t>202</t>
  </si>
  <si>
    <t>kulatý tvar z důvodu lepšího umístění dávkovačů mýdla</t>
  </si>
  <si>
    <t>45 x 45 x30</t>
  </si>
  <si>
    <t>NP 2 - 203</t>
  </si>
  <si>
    <t>203</t>
  </si>
  <si>
    <t>plakát - Duha I.</t>
  </si>
  <si>
    <t>plakát duha II.</t>
  </si>
  <si>
    <t>NP 2 - 204</t>
  </si>
  <si>
    <t>úklid</t>
  </si>
  <si>
    <t>204</t>
  </si>
  <si>
    <t>1800 x 1000 x 230</t>
  </si>
  <si>
    <t>Kovový regál nosnost 175 kg/polici, 5 HDF dřevěných polic. Barva konstrukce antracitově černá.</t>
  </si>
  <si>
    <t>stavba?</t>
  </si>
  <si>
    <t>věšák na stěnu černý</t>
  </si>
  <si>
    <t>40x360x45</t>
  </si>
  <si>
    <t>Věšák se čtyřmi háčky je vyroben z nejkvalitnějšího hliníku, který je nerezový, voděodolný a práškově lakovaný v matné černé barvě.</t>
  </si>
  <si>
    <t>NP 2 - 205</t>
  </si>
  <si>
    <t>205</t>
  </si>
  <si>
    <t>Skříňka Feria velká, javor</t>
  </si>
  <si>
    <t>Dvířka Feria bílá lakovaná, tichý doraz vybavení k domečku</t>
  </si>
  <si>
    <t>praktická dvířka uzavírající regály Feria. Dvířka jsou vyrobená z odolných lakovaných MDF desek. Vybavená jsou kulatým výřezem místo úchytu. Na výběr několik barevných odstínů.</t>
  </si>
  <si>
    <t>Dvířka Feria světle šedá lakovaná, tichý doraz vybavení k domečku</t>
  </si>
  <si>
    <t xml:space="preserve">Domeček Feria </t>
  </si>
  <si>
    <t>Domeček Feria - skrýš a místo pro zklidnění. Domeček doplňuje nábytkovou řadu Feria. Poslouží i jako čtenářský koutek. Korpus domečku je vyroben z laminované dřevotřísky, odstínu javor nebo bílé. Z bezpečnostních důvodů je nutno domeček kotvit ke stěně. Dostupné v několika barevných kombinacích.</t>
  </si>
  <si>
    <t>Žíněnka do domečku Feria, šedá</t>
  </si>
  <si>
    <t>Žíněnka do domečku Feria. Vyrobeno z polyuretanové pěnovky s vysokou hustotou, potaženo látkou meditap bez obsahu ftalátů.</t>
  </si>
  <si>
    <t>Skříňka Feria vysoká, javor</t>
  </si>
  <si>
    <t>Zásuvka Feria malá bílá laminovaná</t>
  </si>
  <si>
    <t>Bezpečné a praktické doplnění regálů Feria. Výrazné barvy a přesné provedení každé hrany, hladký a na dotek příjemný povrch, praktický otvor místo úchytu - všechny tyto prvky zajišťují bezpečí uživatelů i funkčnost celé sestavy. Korpusy zásuvek jsou v odstínu javoru.</t>
  </si>
  <si>
    <t>Bílý čtvercový stůl se 4 židlemi Filípek, vel. 3</t>
  </si>
  <si>
    <t>Sada sedacího nábytku pro 4 děti s výškou 119 až 142 cm - velikost sestavy 3. Stůl - rozměry
74 x 74 cm, výška stolu 59 cm. Pracovní desky stolů z laminované dřevotřísky tloušťky 18 mm, odstínu javor, ukončené javorovou hranou tloušťky 2 mm. Nohy stolu jsou vyrobeny z bukového masivu.Židličky z přírodního
materiálu - výška sedáku 35 cm. Sedáky a opěrky židlí jsou profilované, díky tomu zajišťují zdravé sezení, konstrukce je vyrobená z lakovaného bukového masivu.</t>
  </si>
  <si>
    <t>Čtvercové nohy, 58 cm velikost 3</t>
  </si>
  <si>
    <t xml:space="preserve">580 x 47 x 47 </t>
  </si>
  <si>
    <t>stolička</t>
  </si>
  <si>
    <t>360 x 610 x 340</t>
  </si>
  <si>
    <t>Stolička ve tvaru ovečky je vyrobena z vysoce kvalitního polyesteru a je vyplněna měkkou pěnou pro pohodlné sezení. Nohy z kaučukového dřeva jsou pevné a stabilní.</t>
  </si>
  <si>
    <t>NP 2 - 206</t>
  </si>
  <si>
    <t>206</t>
  </si>
  <si>
    <t>Kráječ na chleba</t>
  </si>
  <si>
    <t>200 x 315 x 280</t>
  </si>
  <si>
    <t>Elektrický kráječ - na zeleninu, sýr, ovoce, chleba a salám, vhodný pro domácí použití, odnímatelný nůž, nastavitelné krájení, příkon 120 W, max. tloušťka řezu 20 mm, materiál přístroje plast, materiál kotouče nerez, průměr kotouče 170 mm, rozměry 20 × 31,5 × 28 cm (V×Š×H), hmotnost 2200 g, bílá barva</t>
  </si>
  <si>
    <t>NP 2 - 207</t>
  </si>
  <si>
    <t>207</t>
  </si>
  <si>
    <t>zrcadlo kukaté ?</t>
  </si>
  <si>
    <t>NP 2 - 208</t>
  </si>
  <si>
    <t>foyer (sborovna)</t>
  </si>
  <si>
    <t>208</t>
  </si>
  <si>
    <t>Židle do zasedací místnosti (nebo jídelny) 
Rovné nohy, šedá</t>
  </si>
  <si>
    <t>Elegantní stohovatelná židle s robustní konstrukcí. Hodí se jak do zasedacích místností, tak do jídelen. Měkký podsedák ji předurčuje i k delšímu sezení.Výška sedáku: 450 mm
Hloubka sedáku: 440 mm
Šířka sedáku: 510 mm
Šířka: 565 mm</t>
  </si>
  <si>
    <t>stůl jednací</t>
  </si>
  <si>
    <t>750 x 800 x2000</t>
  </si>
  <si>
    <t>Jednací stůl  s černou podnoží 2000 x 800 x 750 mm, dub přírodní</t>
  </si>
  <si>
    <t>komoda</t>
  </si>
  <si>
    <t>710 x 1600 x 400</t>
  </si>
  <si>
    <t>Delší nízká skříňkavýšky 710 mm a šířky 1600 mm se 4 dvířky je vhodná na výkresy, tiskoviny a dokumenty. Dvířka skříňky se otvírají jednoduše na dotek. Rektifikační kluzáky s výškou 7 mm k vyrovnání nerovnosti podlahy do 10 mm.</t>
  </si>
  <si>
    <t>Tiskárna inkoustová</t>
  </si>
  <si>
    <t>Inkoustová tiskárna multifunkční, barevná, A4, kopírování a skenování, rychlost černobílého tisku (ISO) 16 str./min., rychlost barevného tisku (ISO) 9 str./min., tiskové rozlišení 4800 x 1200 DPI, duplex, tankový systém, ADF skener, displej, AirPrint, USB, LAN a WiFi</t>
  </si>
  <si>
    <t>zrcadlo</t>
  </si>
  <si>
    <t>Zrcadlo s bezpečnostní fólii, která snižuje nebezpečí zranění v případě rozbití skla. Rám úzký černý.</t>
  </si>
  <si>
    <t>plakáty</t>
  </si>
  <si>
    <t>květináč na nožičkách</t>
  </si>
  <si>
    <t>360 x 630</t>
  </si>
  <si>
    <t>Květináč je vyrobený z kompozitního vodotěsného bílého matného materiálu, nízkou hmotnost a vysokou pevnost a stálost tvaru, lakovaný povrch s matnou barvou. Podpůrné nohy jsou vyrobeny z masivního dřeva, povrchová úprava lak.</t>
  </si>
  <si>
    <t>zelená rostlina</t>
  </si>
  <si>
    <t>240 průměr</t>
  </si>
  <si>
    <t>Zamioculcas zamiifolia, průměr 24 cm</t>
  </si>
  <si>
    <t>NP 2 - 209</t>
  </si>
  <si>
    <t>sborovna (pracovna účetní)</t>
  </si>
  <si>
    <t>209</t>
  </si>
  <si>
    <t>pracovní židle</t>
  </si>
  <si>
    <t>106 x55x48</t>
  </si>
  <si>
    <t>otočná židle s čalouněným sedákem a opěrákem z kvalitní síťoviny (100% polyester), kloubové nastavení zádové opěrky, nastavení tuhosti naklápění opěráku, plynule výškově stavitelná pomocí plynového pístu, plastový zesílený kříž, tvrdá kolečka na měkké podlahy, výškově nastavitelné područky z tvrzeného PUR plastu, nosnost 120 kg</t>
  </si>
  <si>
    <t>Kancelářský psací stůl s úložným prostorem, dub přírodní/grafit</t>
  </si>
  <si>
    <t>x kancelářský přístavný kontejner se 4 zásuvkami, 1x deska stolu 1800x800 mm</t>
  </si>
  <si>
    <t>Skříň vysoká s dveřmi</t>
  </si>
  <si>
    <t>1745 x 1600 x 400</t>
  </si>
  <si>
    <t>Vysoká dveřová skříň BLOCK  nabízí mnoho uložných prostor a čistý elegantní design. Rektifikační kluzáky s výškou 7 mm k vyrovnání nerovnosti podlahy do 10 mm.materiál lamino Dub přírodní
kód dezénu: K022 SN</t>
  </si>
  <si>
    <t xml:space="preserve">Skříň vysoká otevřená </t>
  </si>
  <si>
    <t>Skříň vysoká otevřená disponuje praktickým a zároveň elegantním pojízdným panelem, který zajistí, aby byly odhaleny jen ty části, které potřebujete. Pojízdný systém je zafrézovaný do korpusu, a proto působí nenápadně. Systém splňuje veškeré funkční a bezpečnostní požadavky. Rektifikační kluzáky s výškou 7 mm k vyrovnání nerovnosti podlahy do 10 mm.barva: materiál lamino Dub přírodní
kód dezénu: K022 SN +   grafitová</t>
  </si>
  <si>
    <t xml:space="preserve">Delší nízká skříňkavýšky 710 mm a šířky 1600 mm se 4 dvířky je vhodná na výkresy, tiskoviny a dokumenty. Dvířka skříňky se otvírají jednoduše na dotek. Rektifikační kluzáky s výškou 7 mm k vyrovnání nerovnosti podlahy do 10 mm.materiál lamino Dub přírodní
kód dezénu: K022 SN </t>
  </si>
  <si>
    <t>nástěnka kruh</t>
  </si>
  <si>
    <t>750 průměr</t>
  </si>
  <si>
    <t>Nástěnka ve tvaru kruhu o průměru 75 cm v barvě K206 OYSTER SHELL nalepená na MDF desce, materiál přírodní lino Marmoleum</t>
  </si>
  <si>
    <t>590 průměr</t>
  </si>
  <si>
    <t>Nástěnka ve tvaru kruhu o průměru 59 cm v barvě  K182 POTATO SKIN nalepená na MDF desce, materiál přírodní lino Marmoleum</t>
  </si>
  <si>
    <t>hodiny nástěnné</t>
  </si>
  <si>
    <t>400x50</t>
  </si>
  <si>
    <t xml:space="preserve">nástěnné hodiny s analogovým zobrazením času,tichý chod bez hlasitého tikání, velký ciferník s arabskými číslicemi, hodinová, minutová a sekundová ručička, materiál obruby/krytu: plast/sklo, materiál obruby/krytu: plast/sklo, </t>
  </si>
  <si>
    <t>Dřevěná razítka shodná se rozlišujícími samolepkami</t>
  </si>
  <si>
    <t>Originální dětská dřevěná razítka se základními motivy. Dřevěná razítka jsou vhodná do školek, mateřských center či jiných zařízení pro děti. Lze je využít do šaten, koupelen, na hračky, sportovní vybavení či ve školce v přírodě. Dětem usnadní orientaci ve svých věcech, zvýší přehlednost v prostorách zařízení. Balení obsahuje sadu 30 ks razítek. Razítka jsou dodávána v bukové krabičce.</t>
  </si>
  <si>
    <t>Je to nutné?</t>
  </si>
  <si>
    <t>laminovačka</t>
  </si>
  <si>
    <t xml:space="preserve">380 × 123 × 81 </t>
  </si>
  <si>
    <t>laminátor pro teplou i studenou laminac, doba zahřívání: 2 až 4 minuty pro fólii o tloušťce 80 mikronů, Max. tloušťka vloženého dokumentu vč. fólie činí 0,5 mm. Ohřev pomocí dvou válců vyhřívaných zevnitř, Teplota v rozmezí 120-150 °C</t>
  </si>
  <si>
    <t>lékárnička</t>
  </si>
  <si>
    <t>300 x 220 x 120</t>
  </si>
  <si>
    <t>Kvalitní kovová lékárnička s jednou poličkou se zdravotnickým materiálem pro 10-15 osob. Vhodná do dílen, výrobních prostor i kanceláří. Lékárnička s výbavou splňuje vyhlášky pro zaměstnavatele o povinnosti mít lékárničku na pracovišti. Nejprodávanější vybavená lékárnička s ideálními rozměry pro pracoviště do 15-ti osob.</t>
  </si>
  <si>
    <t>NP 2 - 210</t>
  </si>
  <si>
    <t>kancelář vedení</t>
  </si>
  <si>
    <t>210</t>
  </si>
  <si>
    <t>710 x x1600 x 400</t>
  </si>
  <si>
    <t xml:space="preserve">Delší nízká skříňkavýšky 710 mm a šířky 1600 mm se 4 dvířky je vhodná na výkresy, tiskoviny a dokumenty. Dvířka skříňky se otvírají jednoduše na dotek. Rektifikační kluzáky s výškou 7 mm k vyrovnání nerovnosti podlahy do 10 mm. materiál lamino Dub přírodní
kód dezénu: K022 SN </t>
  </si>
  <si>
    <t xml:space="preserve">Delší otevřená skříňka  výšky 710 mm a šířky 1600 mm může sloužit například jako úložný prostor pro šanony a jiné dokumenty, ke kterým potřebujete mít co nejjednodušší a nejrychlejší přístup, nebo jako příruční knihovna. Rektifikační kluzáky s výškou 7 mm k vyrovnání nerovnosti podlahy do 10 mm. materiál lamino Dub přírodní
kód dezénu: K022 SN </t>
  </si>
  <si>
    <t>kontejner</t>
  </si>
  <si>
    <t>710 x 400 x 800</t>
  </si>
  <si>
    <t xml:space="preserve">Kancelářský přístavný kontejner, 4 zásuvky, materiál lamino Dub přírodní
kód dezénu: K022 SN </t>
  </si>
  <si>
    <t>pracovní deska samostatná</t>
  </si>
  <si>
    <t>250 x 1800 x 800</t>
  </si>
  <si>
    <t>Samostatná pracovní deska stolu BLOCK, 1800 x 800 x 25 mm, grafitová</t>
  </si>
  <si>
    <t>2místná sedačka - světle hnědá</t>
  </si>
  <si>
    <t>700 x 1500 x 800</t>
  </si>
  <si>
    <t>Pohovka s rovnými liniemi a štíhlými nohami. Rám z masivního dřeva s pružinami Nozag ve spodní části. Sedák ze studené pěny a polstrované područky. Snímatelný potah</t>
  </si>
  <si>
    <t>křeslo, čalouněné ,dřevěné nohy</t>
  </si>
  <si>
    <t>990x820x860</t>
  </si>
  <si>
    <t>Křeslo s područkami a s vysokou opěrkou zad,Rám:
Lepenka (min. 100 % recyklované), Vysoce pružná polyuretanová pěna (studená pěna) 35 kg/m3., dřevotříska, Dřevovláknitá deska, masivní dřevo, překližka, Polyuretanová pěna 25 kg/m3., Vrstvené dřevo,</t>
  </si>
  <si>
    <t>bederní polštář</t>
  </si>
  <si>
    <t>500 x 300 x 140</t>
  </si>
  <si>
    <t>bederní dekorační polštář, materiál struktura samet 100% polyester, barva šedohnědá</t>
  </si>
  <si>
    <t>Plastový kávový stolek SETA s dřevěnou deskou, průměr 690 mm, šedý</t>
  </si>
  <si>
    <t>MDF deska s dubovou dýhou, tloušťka 18 mm
podnož stolu z pevného polypropylenu</t>
  </si>
  <si>
    <t>plakát</t>
  </si>
  <si>
    <t>211</t>
  </si>
  <si>
    <t xml:space="preserve">Plastový kávový stolek s dřevěnou deskou, </t>
  </si>
  <si>
    <t>deska průměr 490</t>
  </si>
  <si>
    <t>NP 2 - 211</t>
  </si>
  <si>
    <t>šatna personál</t>
  </si>
  <si>
    <t>dřevěná šatní skříňka</t>
  </si>
  <si>
    <t>1844 x 600 x 400</t>
  </si>
  <si>
    <t>Dřevěná šatní skříňka s úložnými boxy, 6 boxů, cylindrický zámek, šedá/dub přírodní</t>
  </si>
  <si>
    <t>Lednice</t>
  </si>
  <si>
    <t>2030 x 595 x 675</t>
  </si>
  <si>
    <t>Lednice - s mrazákem, energetická třída D, objem ledničky 277 l, panty vpravo, 4 police, 3 přihrádky v mrazáku, 1 chladicí okruh, displej a nulový náběh dveří</t>
  </si>
  <si>
    <t>kávovar plňe automatický</t>
  </si>
  <si>
    <t>350x240x440</t>
  </si>
  <si>
    <t>Automatický kávovar - s mlýnkem o kapacitě 250 g, do domácnosti, příkon 1450 W, tlak 15 bar, objem nádržky na vodu 1,8 l, automatické vypnutí, s funkcí horké vody, možnost nastavení oblíbených nápojů, možnost přípravy dvou šálků zároveň, připravuje nápoj jedním stisknutím, nádoba na vodu, mléčný systém, signalizace potřeby odvápnění / čištění, režim úspory energie, nastavitelná tvrdost vody, automatické čištění mléčných okruhů, automatické proplachování a kontrola výměny vodního filtru, výškově nastavitelná výpusť a odkládací plocha na šálky, nastavení teploty nápoje, intenzity/množství kávy.</t>
  </si>
  <si>
    <t>258 × 439 × 358</t>
  </si>
  <si>
    <t xml:space="preserve">Mikrovlnná trouba - volně stojící, příkon 1050 W, vnitřní objem 20 l, 5 úrovní výkonu, 700W výkon mikrovlnného ohřevu, disponuje grilem o výkonu 1000 W, s 25,5cm otočným talířem, gril, dětská pojistka, otevírání dvířek doleva, </t>
  </si>
  <si>
    <t xml:space="preserve">Džbán na vodu </t>
  </si>
  <si>
    <t>Džbán, čiré sklo, 1.7 l</t>
  </si>
  <si>
    <t>talíře servírovací</t>
  </si>
  <si>
    <t>180x300</t>
  </si>
  <si>
    <t>Talíř bílý servírovací,množství v balení: 4 ks</t>
  </si>
  <si>
    <t>termoska na horké nápoje</t>
  </si>
  <si>
    <t>Termoska na studené nebo teplé nápoje, odolná proti nárazu černá, 1.2 l</t>
  </si>
  <si>
    <t>konvička na mléko</t>
  </si>
  <si>
    <t>Džbánek na šlehání mléka, nerezavějící ocel, 0.5 l</t>
  </si>
  <si>
    <t>sada nožů</t>
  </si>
  <si>
    <t>20 x190x 410</t>
  </si>
  <si>
    <t xml:space="preserve"> sada nožů z nerezavějící oceli</t>
  </si>
  <si>
    <t>prkénko na krájení</t>
  </si>
  <si>
    <t xml:space="preserve"> 22 x 238 x 270</t>
  </si>
  <si>
    <t>Prkénko, buk</t>
  </si>
  <si>
    <t>podnos bambusový</t>
  </si>
  <si>
    <t>350x230</t>
  </si>
  <si>
    <t>Podnos, bambus</t>
  </si>
  <si>
    <t>rychlovarná konvice černá</t>
  </si>
  <si>
    <t>252 × 160 × 237</t>
  </si>
  <si>
    <t xml:space="preserve">rychlovarná konvice,  příkon 2 200 W,  objem 1,5 l,  automatické vypnutí  otočný středový konektor,  ukrytá topná spirála , automatické otevírání </t>
  </si>
  <si>
    <t>NP 2 - 212</t>
  </si>
  <si>
    <t xml:space="preserve">WC personál  </t>
  </si>
  <si>
    <t>212</t>
  </si>
  <si>
    <t>NP 2 - 213</t>
  </si>
  <si>
    <t>technická místnost</t>
  </si>
  <si>
    <t>213</t>
  </si>
  <si>
    <t>skříň na prádlo</t>
  </si>
  <si>
    <t xml:space="preserve">1905 x 800 x 600 </t>
  </si>
  <si>
    <t>Kancelářská policová skříň s dveřmi je vyrobena  v kombinaci bílý korpus, šedé dveře  -  8mm široké desky laminované dřevotřísky, 1 mm ABS hrana ve stejném dekoru, PUSH systém bez madel, pevné police s nosností až 15 kg při rovnoměrném zatížení, pohledová záda s možností umístění do prostoru.</t>
  </si>
  <si>
    <t>Pojízdná skříňka na kolečkách s dveřmi</t>
  </si>
  <si>
    <t>600 x 400 x 575</t>
  </si>
  <si>
    <t>Kancelářská policová skříňka s dveřmi  na kolečkách je vyrobena  v kombinaci bílý korpus, šedé dveře  -  8mm široké desky laminované dřevotřísky, 1 mm ABS hrana ve stejném dekoru, PUSH systém bez madel, pevné police.Kolečka jsou otočná a vybavena brzdou k zajištění proti pohybu při otevírání a zavírání zásuvek. Gumové běhouny koleček snižují hlučnost pojezdu po tvrdých podlahách.</t>
  </si>
  <si>
    <t>Pracovní stůl</t>
  </si>
  <si>
    <t>840 x 1200 x 600</t>
  </si>
  <si>
    <t>Pracovní stolová deska z odolné laminované dřevotřísky tl. 31 mm, rektifikační patky pro vyrovnávání nerovnosti podlahy, nosnost stolu 180 kg, konstrukce z ocelového plechu tl. 0,5-1,0 mm, povrchová úprava práškovou barvou v kombinaci RAL 7040.</t>
  </si>
  <si>
    <t>koš na prádlo</t>
  </si>
  <si>
    <t>251 x 580 x 389</t>
  </si>
  <si>
    <t>Koš na prádlo - materiál: plast, polypropylen (PP), povrch plastu: struktura, barva tmavě modrá.</t>
  </si>
  <si>
    <t>celkem</t>
  </si>
  <si>
    <t>zahrada - mobilní vybavení</t>
  </si>
  <si>
    <t>YUPEE odrážedlo Enduro velké červené</t>
  </si>
  <si>
    <t>Odrážedlo dodává dětem potřebnou oporu, rozvíjí pohybové schopnosti a trénuje jejich pozornost. Vaše procházky budou delší a zábavnější. Děti s vámi udrží tempo a díky odrážedlu budete rádi poznávat své okolí. Výška sedadla 31 cm.Délka odrážedla 56 cm. Materiál plast. Nosnost do 25 kg.</t>
  </si>
  <si>
    <t>míč</t>
  </si>
  <si>
    <t>Gumový míč. Lze dofukovat.Rozměr: ∅ 14 cm.</t>
  </si>
  <si>
    <t>Gumový míč. Lze dofukovat.Rozměr: ∅ 23 cm.</t>
  </si>
  <si>
    <t>Sestava formiček zmrzlina</t>
  </si>
  <si>
    <t>Sestava formiček zmrzlina.Díky speciálním tvarům a zajímavému barevnému provedení stráví každé dítě spoustu času hrou na cukráře nebo prodavače zmrzliny. • nádoba na zmrzlinu • lžíce na porcování zmrzliny • 3 formičky - miska • 3 formičky - oplatky • rozm. 17 x 15 x 9 cm</t>
  </si>
  <si>
    <t xml:space="preserve">Velká sada hraček na písek </t>
  </si>
  <si>
    <t xml:space="preserve"> sektor</t>
  </si>
  <si>
    <t>Sada hraček do písku obsahuje 2 kolečka, auto s korbou, kyblíček se sítem, formičky, malé i velké hrábla a malou i velkou lopatku.Materiál plast.</t>
  </si>
  <si>
    <t>formičky na písek - tvary</t>
  </si>
  <si>
    <t>formičky na písek - tvary. Sestava 8 barevných formiček různých tvarů z velice kvalitního materiálu. Dítě může vytvořit spoustu zajímavých staveb. • 16 ks • rozm. cca 9 x 7 cm</t>
  </si>
  <si>
    <t>Sada na rozvoj rovnováhy
Skákací pytel čísla 75 x 40 cm sada - 6ks</t>
  </si>
  <si>
    <t xml:space="preserve"> 750 x 400</t>
  </si>
  <si>
    <t>Sada barevných pytlů s čísly 1 - 6. Skákací pytel je vhodný do škol, školek, sportovních center, ale i na dětskou oslavu. Didaktická pomůcka pro spousty zábavy a radosti dětí.</t>
  </si>
  <si>
    <t>Sada na rozvoj rovnováhy
Balanční kameny River Stones nízké - 6 ks</t>
  </si>
  <si>
    <t xml:space="preserve">6 kamenů (3 velké a 3 malé) z pevného barevného plastu s protiskluzovou úpravou. Schůdek má tři stupně sklonu. Rozměr: velký 36 x 36 x 8,5 cm, malý 25 x 25 x 4,5 cm. </t>
  </si>
  <si>
    <t xml:space="preserve">Sada na rozvoj rovnováhy 
Vytyčovací mety
</t>
  </si>
  <si>
    <t>Mety z barevného pružného a velmi odolného plastu na kovovém stojanu. Jsou výbornou pomůckou pro sportovní aktivity dětí při vymezování určitého prostoru při slalomu, překonávání překážek apod. Vhodné kombinovat s našimi jehlany, tyčemi a obručemi na cvičení. Rozměr: spodní průměr 19 cm, horní průměr 5 cm, šířka 8,5 cm. </t>
  </si>
  <si>
    <t>suterén</t>
  </si>
  <si>
    <t xml:space="preserve">Kovový regál 180x100x23, 4-6 polic
</t>
  </si>
  <si>
    <t xml:space="preserve"> 1800x1000x230 </t>
  </si>
  <si>
    <t>Kovový regál , nosnost 175 kg/polici, 6 HDF polic.</t>
  </si>
  <si>
    <t>lavice do exteriéru</t>
  </si>
  <si>
    <t>420 x 1000 x 353</t>
  </si>
  <si>
    <t>Lavice s roštem na boty. Výška 420 mm, šířka 1000 mm, hloubka 353 mm. Sedák z lakovaných bukových lišt. Rám antracit RAL 7016. </t>
  </si>
  <si>
    <t>Hrábě univerzální M.A.T. Profi 40 cm</t>
  </si>
  <si>
    <t>15000 x 400</t>
  </si>
  <si>
    <t>Hrábě univerzální M.A.T. Profi 40 cm. Provedení nářadí: Ocel, Kov, Provedení násady: Dřevo Hmotnost: 1,32 kg</t>
  </si>
  <si>
    <t>Lopata rovná stájová 23 cm s násadou</t>
  </si>
  <si>
    <t>viz  popis</t>
  </si>
  <si>
    <t>Lopata rovná stájová 23 cm s násadou. Napojení na násadu: Kulaté hrdlo, délka násady: 130 cm. Provedení násady: Dřevo</t>
  </si>
  <si>
    <t>Venkovní koště</t>
  </si>
  <si>
    <t>Venkovní koště Provedení nářadí: Kov, Plast Provedení násady: Plast Hmotnost: 0,41 kg</t>
  </si>
  <si>
    <t>Motyčka s čepelí</t>
  </si>
  <si>
    <t>Motyčka  - ruční kypřič, materiál ocel</t>
  </si>
  <si>
    <t>smetáková souprava</t>
  </si>
  <si>
    <t>smetáková souprava - smetáček a lopatka s dlouhou rukojetí, celkoká délka 1015, materiál - kov, plast, provedení štětin PET</t>
  </si>
  <si>
    <t>Odpadkové koše na tříděný odpad</t>
  </si>
  <si>
    <t>Sada čtyř odpadkových košů o objemu 25 litrů určených pro třídění odpadu
barevná víka odlišují obsahy jednotlivých nádob
koše jsou vyrobeny z kvalitního, lehce omyvatelného plastu, což prodlužuje jejich životnost a usnadňuje údržbu
vysoká variabilita zajišťuje snadné umístění včetně sloupovitého úsporného uspořádání
výška košů při postavení na sebe je 131 cm
šířka koše 39 cm, hloubka koše 29 cm</t>
  </si>
  <si>
    <t>vědro</t>
  </si>
  <si>
    <t>Vědro 12l , materiál pozink</t>
  </si>
  <si>
    <t>Zahradní koš plastový</t>
  </si>
  <si>
    <t>Stavební vědro, Kbelík na maltu, 56 l černý</t>
  </si>
  <si>
    <t>konev na zalévání</t>
  </si>
  <si>
    <t>Konev z recyklovatelného plastu s kropítkem 10 l antracit</t>
  </si>
  <si>
    <t>Papírové samolepky jsou vhodné do školek, do šaten, koupelen, na hračky, sportovní vybavení či ve školce v přírodě. Dětem usnadní orientaci ve svých věcech.</t>
  </si>
  <si>
    <t xml:space="preserve">Dětský tunel látkový </t>
  </si>
  <si>
    <t>1800 x 600</t>
  </si>
  <si>
    <t>Tunel z průhledného materiálu vyztužený drátěnými obručemi. Je praktickou pomůckou pro rozvoj pohybových dovedností. </t>
  </si>
  <si>
    <t xml:space="preserve">Žíněnka skládací v tašce </t>
  </si>
  <si>
    <t>50 x 600 x 200</t>
  </si>
  <si>
    <t>Skládací žíněnka vhodná pro cvičení. Lze ji složit do tašky. Taška součástí. Žíněnka je potažena koženkou, taška je z polyesteru, který lze vyprat.</t>
  </si>
  <si>
    <t>Stavebnice PUR pěna</t>
  </si>
  <si>
    <t>Stavebnice se skládá z 6 dvoubarevných dílů, které mají  snímatelné potahy z barevné omyvatelné koženky a vnitřně všité zipy, protiskluzová podlaha. Výplň tvoří kvalitní PUR pěna. Rozměr základny: d 48/72 x š 48 x v 12/24/34 cm</t>
  </si>
  <si>
    <t>Stavebnice se skládá ze 7 dvoubarevných dílů, které mají  snímatelné potahy z barevné omyvatelné koženky a vnitřně všité zipy, protiskluzová podlaha. Výplň tvoří kvalitní PUR pěna.Rozměr základny: d 48 x š 48 x v 24/34 cm.</t>
  </si>
  <si>
    <t>Tunel zasunovací koženka</t>
  </si>
  <si>
    <t>1000 x 740 x 500</t>
  </si>
  <si>
    <t xml:space="preserve">Tunel zasunovací koženka - 4 tunely je možné využít k prolézání, přelézání i k možnému pohoupání. Ze všech tunelů se dá vytvořit  jeden dlouhý 120 cm. Materiál: Snímatelné potahy z barevné omyvatelné koženky s vnitřně všitými zipy. Výplň tvoří kvalitní PUR pěna. </t>
  </si>
  <si>
    <t>Dřevěná balanční deska s labyrintem</t>
  </si>
  <si>
    <t>Dřevěná balanční deska s labyrintem je vhodná pro předškolní děti je doplněno čtyřmi barevnými dřevěnými kuličkami (zelená, žlutá, červená, oranžová). Balanční deska napomůže rozvinout dětskou motoriku, nutí dítě k pohybu. Cílem hračky je provést kuličky v labyrintu a současně se na ní udržet. Hračka je celodřevěná, vyrobena z bezpečných ekologických materiálů.  Rozměry desky: 45 × 30 × 5 cm</t>
  </si>
  <si>
    <t xml:space="preserve">Montessori hudební set – xylofon, tamburína </t>
  </si>
  <si>
    <t>Hudební set obsahuje kvalitní xylofon, tamburínu, paličky, rumbakoule, triangl, trumpetku a guiro, set je vyroben z kvalitního dřeva a kovu.</t>
  </si>
  <si>
    <t>Kulatý koberec určený ke hře</t>
  </si>
  <si>
    <t>průměr 1400</t>
  </si>
  <si>
    <t>Kulatý koberec určený ke hře, materiál - 100% polypropylen</t>
  </si>
  <si>
    <t>dětská hrací podložka s motivem silnic</t>
  </si>
  <si>
    <t>1300 x 1000</t>
  </si>
  <si>
    <t>Dětská hrací podložka Silniční mapa je vyrobena s voděodolnou membránou. Po dotyku s vodou ji otřete do sucha. Mapa má 130 cm, dá se srolovat, nezabírá místo, pohodlně se přenáší.</t>
  </si>
  <si>
    <t>Masážní ortopedická podložka</t>
  </si>
  <si>
    <t>Podložka je složena z 20 puzzle dílů, které mají různé tvary, tj. různé účinky (tvrdší x měkčí, ostřejší x hladší)stimulují krevní oběh a aktivně působí na reflexní zóny chodidel. Puzzle jsou pružné a snadno se ohýbají, takže mohou mírně měnit tvar. Materiál: PVC (bezpečné, z nezávadného materiálu, hypoalergenní) Rozměr modulu: 26 x 26 cm</t>
  </si>
  <si>
    <t>Taktil kotouče sada</t>
  </si>
  <si>
    <t>S kotouči je možné u dětí procvičovat smyslovou vnímavost. Dobře hmatatelný taktilní povrch vytváří u dětí dotykový vjem rukou a nohou, který zároveň vyžaduje jejich slovní vyjádření pocitů. Vyrábí se ve dvou sadách s různým taktilním povrchem a v různých barvách.Každá sada obsahuje pět velkých kotoučů o průměru 27cm s gumovým potahem na umělohmotném kotouči a pěti malých kotoučů o průměru 11cm z příjemné gumy. Toto vše je v látkovém sáčku včetně pásky na oči.</t>
  </si>
  <si>
    <t>kočárek pro panenky</t>
  </si>
  <si>
    <t xml:space="preserve">540 x 480 x 370 </t>
  </si>
  <si>
    <t>Kočárek pro panenky - dětský, vhodný od 1,5 roku, hluboký, materiál konstrukce plast, s úložným prostorem, pratelný potah, max. výška panenky 42 cm, rozměr</t>
  </si>
  <si>
    <t>panenka</t>
  </si>
  <si>
    <t>enka-miminko s pohyblivými rukami, nohami i hlavou. Oblečení lze svléknout. Hlava a tělo panenky jsou měkké. • výška 26,5</t>
  </si>
  <si>
    <t>Potraviny a nádobí do kuchyňky na hraní</t>
  </si>
  <si>
    <t>Potraviny s nádobím do kuchyňky, ve 100dílné sadě doplňků si malí kuchaři najdou hrnce na vaření, pánev, párky, rybičky, kuřátko na pečení, talíře, příbory, šálky, skleničky, naběračky, různé druhy ovoce, zeleniny, koláčky, kuchyňské náčiní a mnoho dalšího kuchyňského náčiní. Rozměry balení	49*10*36 cm</t>
  </si>
  <si>
    <t>auto sklápěčka</t>
  </si>
  <si>
    <t>Auto je vyrobeno z lehkého ale pevného plastu odolného proti působení atmosférických změn.</t>
  </si>
  <si>
    <t>autíčka dřevěná mini</t>
  </si>
  <si>
    <t>sestava 6 dřevěných autíček s kolečky na ocelových osách. Součásti sady jsou: taxi, policejní auto, hasičské auto, sanitka, náklaďák a shrnovač. Hasičské auto a shrnovač mají pohyblivé prvky (žebřík a lžíce). • délka 7,5 až 9 cm • šíře 5,5 cm • výška 5,8 až 10,3 cm.</t>
  </si>
  <si>
    <t>sada pro rozvoj jemné motoriky</t>
  </si>
  <si>
    <t>30 x 400 x 300 </t>
  </si>
  <si>
    <t>Barevná skládačka pro rozvoj zrakově-pohybové koordinace, soustředění a jemné motoriky. Na dřevěný tác umístíme desku s otvory. Do nich dítě pomocí pinzety, lžičky nebo hůlek umísťuje kuličky. Barevné vzory vytváříme dle vlastní fantazie nebo dle obrázkových návodů. Návody jsou rozdělené do 3 kategorií: obrázky, barevné figury a šedé figury. Dodáváme v dřevěné krabici s přihrádkami.</t>
  </si>
  <si>
    <t>Skládačka Knoflíky Mozaika Vzdělávací Houby - Zahrada</t>
  </si>
  <si>
    <t xml:space="preserve">Skládačka Knoflíky Mozaika Vzdělávací Houby - Zahrada. Mozaika zábavnou formou rozvíjí logické myšlení, rozvíjí manuální dovednosti a představivost, učí základní barvy, cvičí koncentraci. Rozměr krabice: 23 x 23 x 6 cm </t>
  </si>
  <si>
    <t>Magnetická konstrukční stavebnice XXL 128 dílků</t>
  </si>
  <si>
    <t>Magnetická konstrukční stavebnice se vyznačuje snadným spojováním jednotlivých prvků libovolným způsobem a z různých úhlů. Na bocích každé kostky jsou zabudované silné magnety, které spojují další stavebnice a vytvářejí tak různé postavy. Stavebnice lze pokládat naplocho a vytvářet tak koleje, hadičky atd. a prostorově budováním různých trojrozměrných postav.</t>
  </si>
  <si>
    <t>Velké magnetické stavební bloky</t>
  </si>
  <si>
    <t>Velké magnetické stavební bloky pro děti jsou skvělý způsob, jak podpořit jejich kreativitu a představivost. Děti mohou s těmito bloky stavět cokoli, co si jen mohou představit, od jednoduchých tvarů až po složité modely.Materiál: Plast, 50/80ks Velikost: 6.5cm, 5.5cm</t>
  </si>
  <si>
    <t>Dřevěné kostky - barevné tvary</t>
  </si>
  <si>
    <t xml:space="preserve">120 x 210 x 155 </t>
  </si>
  <si>
    <t>Skvělá sestava barevných dřevěných kostek. Ideální pomůcka pro rozvoj dětské fantazie. Součásti sady je 50 kostek různých tvarů. Bezpečná klasická hračka pro nejmenší děti</t>
  </si>
  <si>
    <t>Kostky stavebnice Block plast</t>
  </si>
  <si>
    <t xml:space="preserve">350 x 400 x 230
</t>
  </si>
  <si>
    <t>Kostky stavebnice Block plast 132 ks Wader v plastovém boxu 40 x 23 x 35cm</t>
  </si>
  <si>
    <t>Zatřes a přiřaď - třídírna</t>
  </si>
  <si>
    <t xml:space="preserve">130 x 170 x 150 </t>
  </si>
  <si>
    <t>Hračka tvoří speciální trojrozměrná forma s otvory různých tvarů. Dítě drží v ruce kostičky různých rozměrů. Samostatně musí přiřadit jednotlivé kostičky k patřičným otvorům. Hračka rozvíjí prostorovou představivost a kreativitu a posiluje cílevědomost</t>
  </si>
  <si>
    <t>Magnetický labyrint s perem Město</t>
  </si>
  <si>
    <t>Dřevěný labyrint s kuličkami, ve kterém je třeba pomocí hůlky s magnetem převést kuličku cestičkami rušného města do správného domečku, stejné barvy. Materiál: dřevo Rozměr produktu: 25 x 21,5 cm</t>
  </si>
  <si>
    <t xml:space="preserve">Magnetický labyrint s perem Farma a Čísla </t>
  </si>
  <si>
    <t>Dřevěný labyrint s kuličkami, které je třeba pomocí paličky s magnetem dovést podle barvy a množství ke správnému zvířátku. Kolik je na obrázku kraviček? Jakou barvu má číslice 1? Kolik bílých vajíček snesly slepičky? Hra s tímto labyrintem je zábavná a zároveň zlepšuje motorické schopnosti. Materiál: dřevo Rozměr produktu: 23 x 23 cm</t>
  </si>
  <si>
    <t>Krtek a paraplíčko</t>
  </si>
  <si>
    <t>Krtek a paraplíčko: puzzle 3 x 55 dílků Rozměr herního plánu v MM 180 x 180</t>
  </si>
  <si>
    <t>Dřevěné figurky - Medvědí rodinka</t>
  </si>
  <si>
    <t>Vkládačka - vkládací puzzle, do pokojíku, motiv zvířátka, materiál dřevo, vhodná od 3 le</t>
  </si>
  <si>
    <t>Dobble - Rodinná hra</t>
  </si>
  <si>
    <t>Dobble - Společenská hra - Hra nabízí zcela unikátní zábavu. Hráči zde hledají dva stejné symboly na kartách při různých verzích hry (v pravidlech je popsáno celkem 5 her). Obsah balení: 55 karet v plechové krabičce + česká pravidla.</t>
  </si>
  <si>
    <t>Dobble ZOO - Rodinná hra</t>
  </si>
  <si>
    <t>Dobble - ZOO - Společenská hra - Hra nabízí zcela unikátní zábavu. Hráči zde hledají dva stejné symboly na kartách při různých verzích hry (v pravidlech je popsáno celkem 5 her). Obsah balení: 55 karet v plechové krabičce + česká pravidla.</t>
  </si>
  <si>
    <t xml:space="preserve">Pohádkové hrátky 2v1 společenská hra v plechové krabičce </t>
  </si>
  <si>
    <t>100 x 40</t>
  </si>
  <si>
    <t>Zábavná karetní postřehová hra balená v kulaté plechové krabičce. To jsou pohádkové hrátky, které obsahují dvě zábavné karetní hry: Hmaťáka a Pexeso. Děti i dospělí si zábavnou formou zlepšují postřeh a paměť.</t>
  </si>
  <si>
    <t>BABU vláčky - Vláčkodráha 100 dílů</t>
  </si>
  <si>
    <t xml:space="preserve">Dřevěná vláčkodráha se 100 díly, ve které nechybí most, nádraží, zastávka, návěstidla, semafory, postavy, zvířata a budovy. Dodáváme v praktickém plastovém boxu pro lepší uložení a skladování. </t>
  </si>
  <si>
    <t>Provlékací sýr s myší</t>
  </si>
  <si>
    <t>Provlékací sýr s myší - provlíkací hra je vyrobena z přírodního lakovaného a 100% FSC certifikovaného bukového dřeva. S trochou zručnosti provlečete myšku hravě celým sýrem, procvičíte si prsty a jemnou motoriku. Rozměry: 6 x 11 x 5 cm Materiál: 100% FSC dřevo</t>
  </si>
  <si>
    <t>Dřevěné pexeso 24 ks - ZOO</t>
  </si>
  <si>
    <t>Dřevěné pexeso 24 ks - ZOO rozměr dílku: Ø 4 cm materiál: dřevo počet dílků: 24</t>
  </si>
  <si>
    <t>Dřevěné pexeso 24 ks - domácí zvířata</t>
  </si>
  <si>
    <t>Dřevěné pexeso 24 ks - domácí zvířata, rozměr dílku: Ø 4 cm materiál: dřevo počet dílků: 24</t>
  </si>
  <si>
    <t>Dřevěné pexeso 24 ks - mořští živočichové</t>
  </si>
  <si>
    <t>Dřevěné pexeso 24 ks - mořští živočichové, rozměr dílku: ø 4 cm materiál: dřevo počet dílků: 24</t>
  </si>
  <si>
    <t>Dřevěný labyrint Viga</t>
  </si>
  <si>
    <t>125 x 90 x 90</t>
  </si>
  <si>
    <t>Dřevěný labyrint Viga. Dřevěný labyrint s motivy zvířátek. Hra slouží k procvičení motoriky a koordinace rukou. - 6 barevných variant</t>
  </si>
  <si>
    <t>Provlékačka dřevěná Moje první zvířátka 12 dílků v krabičce</t>
  </si>
  <si>
    <t>Provlékačka dřevěná Moje první zvířátka  v krabičce.Sada obsahuje 12 dřevěných dílků, dřevěnou jehlu, bavlněnou šňůrku a dřevěnou svorku.</t>
  </si>
  <si>
    <t>Hledání stínů Mašinka</t>
  </si>
  <si>
    <t>Dítě přiřazuje destičky s barevnými obrázky k jejich černým siluetám. Vše je zabaleno v praktické dřevěné krabičce.</t>
  </si>
  <si>
    <t>Vkládací skládanka farma</t>
  </si>
  <si>
    <t>Vkládací skládanka farma. Dřevěné puzzle obsahuje celkem devět figurek, se kterými lze snadno manipulovat pomocí dřevěných úchytů.  Hlavní vlastnosti: obsahuje 9 vkládacích dílů - kůn, slepice, statek, kachna, kohout, kráva, traktor, prase a bouda pro psaprocvičuje jemnou motoriku a koordinaci ruka-oko. Rozměry: 30x22x2 cm Věk: 12m+ Materiál: dřevo</t>
  </si>
  <si>
    <t>Strom - dřevěný šněrovací a provlékací set</t>
  </si>
  <si>
    <t>Strom je dřevěný šněrovací a provlékací set, který rozvíjí u dětí jemnou motoriku, kreativitu, estetické cítění a také podporuje znalost barev a rozlišování tvarů. Balení obsahuje samotný strom s otvory stojící na stojanu, čtyři tkaničky a širokou škálu dřevěných doplňků - listy, bobule, žaludy, hmyz, ovoce, sněhové vločky a jiné. Úkolem dítěte je využít jeho znalosti nebo fantazii a „obléknout“ strom za pomoci dřevěných doplňků, které na něj šněrováním musí upevnit. Stromeček si můžete vyrobit zimní, podzimní, jarní, letní, </t>
  </si>
  <si>
    <t>Hra s kladívkem, 243 dílků</t>
  </si>
  <si>
    <t>30 x 260 × 190</t>
  </si>
  <si>
    <t>Hra s kladívkem podporuje tvořivost a představivost dětí. Z rozmanitých různobarevných dílků lze vytvořit mnoho motivů a pomocí hřebíčků a kladívka je připevnit do korkové podložky. Balení obsahuje korkovou desku na zatloukání o velikosti cca 24,5 cm X 17,5 cm, dvě kladívka, různé barevné tvary a malé hřebíčky na zatloukání. Součástí je celkem 243 dílků. Rozměry balení: 26 × 19 × 3 cm.</t>
  </si>
  <si>
    <t>Korková deska s přibíjejícími tvary - Zvířátka</t>
  </si>
  <si>
    <t>Obrázková skládanka - poznej co kam patří</t>
  </si>
  <si>
    <t>Poznávejme svět s dřevěnou skládačkou co kam patří - které obrázky můžeme zařadit mezi dopravní prostředky, co jsou zvířátka z Afriky a co jsou hračky? Zábavná hra sloužící k rozvoji řeči a rozeznávacích schopností dětí. Užijete mnoho zábavy se svými malými dětmi. Rozměry skládačky(š v h):31 x 31 x 2 cm</t>
  </si>
  <si>
    <t>Provlékací obrázky</t>
  </si>
  <si>
    <t>Šněrovací obrázky obsahují řadu zářivých barev a vzorů, které upoutají a pomáhají udržet pozornost. Dodává se s 16 dřevěnými obrázky a spoustou tkaniček v modré, černé, zelené, červené, žluté a hnědé barvě.  Rozvíjí jemnou motoriku a kreativitu.Rozměry obrázku: 7,2x7,2x0,3 cm Věk: 3+ Materiál: dřevo</t>
  </si>
  <si>
    <t>Dřevěné puzzle anatomie dívka</t>
  </si>
  <si>
    <t>V 5 vrstvách je zobrazeno dítě od kostry až po oblečené dítě! 5 malých okének pomáhá při skládání 4 vrstev, každá vrstva má 7 dílů. Poučný puzzle z překližky, detailně zpracováno s mnoho barevnými detaily.</t>
  </si>
  <si>
    <t>Dřevěné puzzle anatomie chlapec</t>
  </si>
  <si>
    <t>Balíček Logico Primo  4 soubory</t>
  </si>
  <si>
    <t>Balíček Logico Primo je určený pro děti od 3 let. Skládá se ze čtyř souborů.  S balíčkem si děti procvičí tyto základní dovednosti: Barvy a tvary, různé činnosti při ranním vstávání, oblékání, cestě do školky, denním programu až po večerní usínání. Spojování dvou dílů v celek, přiřazování pohledů zezadu a zepředu, přiřazování podle nadřazených pojmů (ovoce, hračky, auta), porovnávání pořadí barev Nalezení stejných tvarů, barev a stejných částí obrázků … náročnost stupňuje pomalu, postupně, po malých krůčcích. Každá řada je sestavena v nějakém rytmu a objevování pravidla, podle kterého je řada sestavena, vede děti k vyřešení úkolů.</t>
  </si>
  <si>
    <t>Interaktivní mluvící dětská kniha Pohádkové učení s Elektronickou Albi tužkou 2.0 </t>
  </si>
  <si>
    <t>Sada Albi tužka 2.0 s knihou Pohádkové učení obsahuje: Elektronickou Albi tužku 2.0, knihu Pohádkové učení, Průvodce Kouzelným čtením, nabíječku, USB-C kabel, audio blok, 10 kusů samolepek MP3 přehrávače, 10 kusů samolepek ovládání hlasitosti.</t>
  </si>
  <si>
    <t>pastelky trojhranné</t>
  </si>
  <si>
    <t>Trojhranné pastelky v plastovém boxu obsahují vysoce kvalitní grafit s vysokou krycí schopností. Lehce se ořezávají a jsou vhodné pro nejmenší děti díky ergonomickému tvaru. Jsou vyrobeny ze dřeva ze znovu zalesněných ploch. Balení 120 kusů</t>
  </si>
  <si>
    <t xml:space="preserve">Sada základních výtvarných potřeb </t>
  </si>
  <si>
    <t>Sada obsahuje: Plakátové barvy 24 odstínů, Pastelky bambino - stolní sada, Trojhranné pastelky - stolní sada Bambino - 60 ks, Voskové trojhranné pastelky 10 barev,  Pastelky Giotto be-be 40 ks, Sada bílých papírů, Vitráže - motivy, Barevné průhledné papíry, Lepidlo v tyčince 9 g, 25 ks, Nůžky pro předškoláky 12 ks, Nůžky pro leváky, 1 ks, Střední dírkovač - sluníčko,  motýl, javorový list, jablko, Květinka, tulipán, kopretina, Mikuláš,  vánoční stromeček, sněhová vločka, srdíčko, mašlička, hvězdička, slon, Velký dírkovač - hvězdička, vánoční stromeček, srdce, květinka,</t>
  </si>
  <si>
    <t>Sada 12 kulatých sedáků</t>
  </si>
  <si>
    <t>80 x 300</t>
  </si>
  <si>
    <t>Sada kulatých sedáků pro hry a výuku na koberci. Spodní strany mají protiskluzovou úpravu, díky tomu je riziko uklouznutí zcela minimální. Vyplněno hustou polyuretanovou pěnou zajišťující komfortní používání a měkkost sedáku. Potah je odnímatelný, odepínání je na zip, díky tomu jej lze snadno sundat a opět natáhnout.</t>
  </si>
  <si>
    <t>Padák - hra</t>
  </si>
  <si>
    <t>Veselá a vzdělávací hra, která poskytuje spoustu zábavy a podporuje činnost a týmovou práci.Průměr padáku je 305 cm. 24 ks balónků 12 oušek na uchopení padáku.</t>
  </si>
  <si>
    <t xml:space="preserve">Sada na rozvoj rovnováhy
Balanční kameny řeka - 7 ks
</t>
  </si>
  <si>
    <t xml:space="preserve">Z jednotlivých pestrobarevných dílů si poskládáme „řeku“, která může vést různými směry. Díly jsou vyrobené z pevného a odolného plastu s protiskluzovými gumovými podložkami. Balení obsahuje 7 dílů (6 delších, 1 kratší) v 6 různých barvách. Rozměr: delší díl 35,5 x 11,5 x 4,5 cm, kratší díl 15,5 x 8,5 x 4,5 cm. </t>
  </si>
  <si>
    <t>balanční dráha pro rozvoj motoriky</t>
  </si>
  <si>
    <t>Putování po horách je tréninková pomůcka pro rozvoj rovnováhy a koordinace. Balanční sada obsahuje 6 dílů cest - 3 ve žluté a 3 v zelené barvě, které umožňují měnit design nášlapné dráhy podle schopností dětí, které ji používají. Široká základna dodává stezkám stabilitu a zajišťuje, že se nepřevrátí. Materiál:  PP, TPR, Maximální zatížení:  80 kg Balení obsahuje:  6x Dráha 84,2 x 33,5 x 17,9 cm (d x š x v) - 3x Žlutá a 3x Zelená</t>
  </si>
  <si>
    <t>Sada na rozvoj rovnováhy
Masážní chodník/žebřík balanční</t>
  </si>
  <si>
    <t>1410 x 310</t>
  </si>
  <si>
    <t xml:space="preserve">Originální pomůcka ke stimulaci nohou i rukou. Chůze po chodníku napomáhá správnému vývoji plosky nohy. Masážní chodník je vyroben z vysoce odolného plastu. Spodní část je opatřena přísavkami pro upevnění na hladkém povrchu. Na konci chodníku je šňůrka, která umožňuje připojení dalšího chodníku. Chodník je složen z 38 válečků o průměru 3 cm. Barva námi vyhrazena. </t>
  </si>
  <si>
    <r>
      <t xml:space="preserve">Sada na rozvoj rovnováhy
Balanční kameny strom
</t>
    </r>
    <r>
      <rPr>
        <sz val="11"/>
        <color rgb="FF00B0F0"/>
        <rFont val="Calibri"/>
        <family val="2"/>
        <charset val="238"/>
        <scheme val="minor"/>
      </rPr>
      <t xml:space="preserve">
</t>
    </r>
    <r>
      <rPr>
        <sz val="11"/>
        <color rgb="FFFF0000"/>
        <rFont val="Calibri"/>
        <family val="2"/>
        <charset val="238"/>
        <scheme val="minor"/>
      </rPr>
      <t>PRO DALŠÍ SKUPINU/ TŘÍDU, ABYCHOM SE VEŠLI DO 10 000,-</t>
    </r>
  </si>
  <si>
    <t>Barevné kameny z pevného plastu s protiskluzovou úpravou. Balení obsahuje 6 listových prvků, 8 stromových kmenů (48 x 13,5 x 6,5 cm), 2 větve a 6 kopců. Příklad velikosti: velký kopec průměr 25/32 x 13 cm. Včetně 2 obalů z nylonu.</t>
  </si>
  <si>
    <r>
      <t xml:space="preserve">Sada na rozvoj rovnováhy
Nášlapná hmatová dráha KT 0009 - Modrá
</t>
    </r>
    <r>
      <rPr>
        <sz val="11"/>
        <color rgb="FFFF0000"/>
        <rFont val="Calibri"/>
        <family val="2"/>
        <charset val="238"/>
        <scheme val="minor"/>
      </rPr>
      <t>PRO DALŠÍ SKUPINU/ TŘÍDU, ABYCHOM SE VEŠLI DO 10 000,-</t>
    </r>
  </si>
  <si>
    <t>Nášlapná balanční dráha - vlnitý chodník. Materiál - PP + TPE Balení obsahuje:  4x Tmavě modrá část (kroužky), 4x Světle modrá část (proužky) v tašce do ruky Rozměr dílu:  68 x 17 x 11 cm (d x š x v)</t>
  </si>
  <si>
    <t xml:space="preserve">Sada na rozvoj motoriky, překážková dráha) Balanční oblouk - půlkruh
</t>
  </si>
  <si>
    <t>Půlkruh lze využívat k přelézání, podlézání v překážkové dráze nebo ho můžete použít jako houpačku. Materiál:  PE. Balení obsahuje:  2x 1/4 kruh, Příčka - 10 ks, Konektor se šroubem - 2 ks, Konektor - 2 ks, Velká matice k příčce - 20 ks, Malá matice ke konektoru - 8 ks, Klíč k utažení matice - 1 ks</t>
  </si>
  <si>
    <r>
      <t xml:space="preserve">Sada na rozvoj rovnováhy
Říční duhové kameny
</t>
    </r>
    <r>
      <rPr>
        <sz val="11"/>
        <color rgb="FFFF0000"/>
        <rFont val="Calibri"/>
        <family val="2"/>
        <charset val="238"/>
        <scheme val="minor"/>
      </rPr>
      <t>PRO DALŠÍ SKUPINU/ TŘÍDU, ABYCHOM SE VEŠLI DO 10 000,-</t>
    </r>
  </si>
  <si>
    <t>Motorická sestava Duhové Říční kameny má odlišné velikosti kamenů a rozdílné sklony. Materiál - PP + TPE. Balení obsahuje:  2x Velký kámen, 2x Střední kámen, 2x Malý kámen v tašce do ruky pro snadné skladování a přenášení</t>
  </si>
  <si>
    <t>Celkem</t>
  </si>
  <si>
    <t>stolička králík NENALEZENA</t>
  </si>
  <si>
    <t>600 průměr</t>
  </si>
  <si>
    <t>800 průměr</t>
  </si>
  <si>
    <t>1100 průměr</t>
  </si>
  <si>
    <t>Je to nutné? Ve 2.N.P. celkem 3 tiskárny?</t>
  </si>
  <si>
    <t>1NP</t>
  </si>
  <si>
    <t>dodávka</t>
  </si>
  <si>
    <t>montáž</t>
  </si>
  <si>
    <t>2NP</t>
  </si>
  <si>
    <t>suterén a zahrada</t>
  </si>
  <si>
    <t>didaktické pomůcky, tělocvična</t>
  </si>
  <si>
    <t>Vybavení celkem</t>
  </si>
  <si>
    <t>Cena celkem bez DPH</t>
  </si>
  <si>
    <t>Cena celkem s DPH</t>
  </si>
  <si>
    <t xml:space="preserve">Rekapitulace akce:                                                                                           Český Brod, Dětské skupiny, vybavení </t>
  </si>
  <si>
    <t>cena kus bez DPH - VYPLNIT!</t>
  </si>
  <si>
    <t>cena celkem bez DPH - NEVYPLNIT</t>
  </si>
  <si>
    <t>cena kus s DPH - NEVYPLNIT</t>
  </si>
  <si>
    <t>cena celkem s DPH - NEVYPLNIT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</si>
</sst>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1"/>
      <color theme="1"/>
      <name val="Calibri"/>
      <family val="2"/>
      <charset val="238"/>
      <scheme val="minor"/>
    </font>
    <font>
      <sz val="11"/>
      <name val="Calibri"/>
      <family val="2"/>
      <charset val="238"/>
      <scheme val="minor"/>
    </font>
    <font>
      <sz val="11"/>
      <color rgb="FF484848"/>
      <name val="Arial"/>
      <family val="2"/>
      <charset val="238"/>
    </font>
    <font>
      <sz val="11"/>
      <color rgb="FFFF0000"/>
      <name val="Calibri"/>
      <family val="2"/>
      <charset val="238"/>
      <scheme val="minor"/>
    </font>
    <font>
      <sz val="11"/>
      <color rgb="FF00B0F0"/>
      <name val="Calibri"/>
      <family val="2"/>
      <charset val="238"/>
      <scheme val="minor"/>
    </font>
    <font>
      <sz val="8"/>
      <name val="Calibri"/>
      <family val="2"/>
      <charset val="238"/>
      <scheme val="minor"/>
    </font>
    <font>
      <sz val="11"/>
      <color rgb="FF9C5700"/>
      <name val="Calibri"/>
      <family val="2"/>
      <charset val="238"/>
      <scheme val="minor"/>
    </font>
    <font>
      <i/>
      <sz val="11"/>
      <color theme="1"/>
      <name val="Calibri"/>
      <family val="2"/>
      <charset val="238"/>
      <scheme val="minor"/>
    </font>
    <font>
      <sz val="12"/>
      <color theme="1"/>
      <name val="Aptos"/>
      <family val="2"/>
    </font>
    <font>
      <sz val="11"/>
      <color rgb="FF00B050"/>
      <name val="Calibri"/>
      <family val="2"/>
      <charset val="238"/>
      <scheme val="minor"/>
    </font>
    <font>
      <sz val="11"/>
      <color rgb="FFC00000"/>
      <name val="Calibri"/>
      <family val="2"/>
      <charset val="238"/>
      <scheme val="minor"/>
    </font>
    <font>
      <b/>
      <sz val="14"/>
      <color theme="1"/>
      <name val="Calibri"/>
      <family val="2"/>
      <charset val="238"/>
      <scheme val="minor"/>
    </font>
    <font>
      <sz val="14"/>
      <color theme="1"/>
      <name val="Calibri"/>
      <family val="2"/>
      <charset val="238"/>
      <scheme val="minor"/>
    </font>
    <font>
      <b/>
      <sz val="11"/>
      <color rgb="FFFF0000"/>
      <name val="Calibri"/>
      <family val="2"/>
      <charset val="238"/>
      <scheme val="minor"/>
    </font>
  </fonts>
  <fills count="7">
    <fill>
      <patternFill patternType="none"/>
    </fill>
    <fill>
      <patternFill patternType="gray125"/>
    </fill>
    <fill>
      <patternFill patternType="solid">
        <fgColor theme="2" tint="-9.9978637043366805E-2"/>
        <bgColor indexed="64"/>
      </patternFill>
    </fill>
    <fill>
      <patternFill patternType="solid">
        <fgColor rgb="FFFFEB9C"/>
      </patternFill>
    </fill>
    <fill>
      <patternFill patternType="solid">
        <fgColor theme="2" tint="-0.249977111117893"/>
        <bgColor indexed="64"/>
      </patternFill>
    </fill>
    <fill>
      <patternFill patternType="solid">
        <fgColor theme="0"/>
        <bgColor indexed="64"/>
      </patternFill>
    </fill>
    <fill>
      <patternFill patternType="solid">
        <fgColor rgb="FFD8AFE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s>
  <cellStyleXfs count="5">
    <xf numFmtId="0" fontId="0" fillId="0" borderId="0"/>
    <xf numFmtId="0" fontId="2" fillId="0" borderId="0" applyNumberFormat="0" applyFill="0" applyBorder="0" applyAlignment="0" applyProtection="0"/>
    <xf numFmtId="43" fontId="3" fillId="0" borderId="0" applyFont="0" applyFill="0" applyBorder="0" applyAlignment="0" applyProtection="0"/>
    <xf numFmtId="0" fontId="9" fillId="3" borderId="0" applyNumberFormat="0" applyBorder="0" applyAlignment="0" applyProtection="0"/>
    <xf numFmtId="0" fontId="2" fillId="0" borderId="0" applyNumberFormat="0" applyFill="0" applyBorder="0" applyAlignment="0" applyProtection="0"/>
  </cellStyleXfs>
  <cellXfs count="153">
    <xf numFmtId="0" fontId="0" fillId="0" borderId="0" xfId="0"/>
    <xf numFmtId="0" fontId="0" fillId="0" borderId="0" xfId="0" applyAlignment="1">
      <alignment vertical="top"/>
    </xf>
    <xf numFmtId="0" fontId="0" fillId="0" borderId="0" xfId="0" applyAlignment="1">
      <alignment vertical="top" wrapText="1"/>
    </xf>
    <xf numFmtId="0" fontId="2" fillId="0" borderId="0" xfId="1" applyAlignment="1">
      <alignment vertical="top"/>
    </xf>
    <xf numFmtId="164" fontId="0" fillId="0" borderId="0" xfId="2" applyNumberFormat="1" applyFont="1" applyAlignment="1">
      <alignment vertical="top"/>
    </xf>
    <xf numFmtId="164" fontId="0" fillId="0" borderId="0" xfId="2" applyNumberFormat="1" applyFont="1" applyAlignment="1">
      <alignment vertical="top" wrapText="1"/>
    </xf>
    <xf numFmtId="49" fontId="0" fillId="0" borderId="0" xfId="0" applyNumberFormat="1" applyAlignment="1">
      <alignment vertical="top"/>
    </xf>
    <xf numFmtId="49" fontId="1" fillId="0" borderId="0" xfId="0" applyNumberFormat="1" applyFont="1" applyAlignment="1">
      <alignment vertical="top" wrapText="1"/>
    </xf>
    <xf numFmtId="49" fontId="1" fillId="2" borderId="0" xfId="0" applyNumberFormat="1" applyFont="1" applyFill="1" applyAlignment="1">
      <alignment vertical="top"/>
    </xf>
    <xf numFmtId="0" fontId="0" fillId="0" borderId="0" xfId="0" applyAlignment="1">
      <alignment horizontal="left" vertical="top"/>
    </xf>
    <xf numFmtId="0" fontId="1" fillId="2" borderId="1" xfId="0" applyFont="1" applyFill="1" applyBorder="1" applyAlignment="1">
      <alignment vertical="top"/>
    </xf>
    <xf numFmtId="0" fontId="1" fillId="2" borderId="1" xfId="0" applyFont="1" applyFill="1" applyBorder="1" applyAlignment="1">
      <alignment vertical="top" wrapText="1"/>
    </xf>
    <xf numFmtId="164" fontId="1" fillId="2" borderId="1" xfId="2" applyNumberFormat="1" applyFont="1" applyFill="1" applyBorder="1" applyAlignment="1">
      <alignment vertical="top"/>
    </xf>
    <xf numFmtId="49" fontId="1" fillId="4" borderId="0" xfId="0" applyNumberFormat="1" applyFont="1" applyFill="1" applyAlignment="1">
      <alignment vertical="top" wrapText="1"/>
    </xf>
    <xf numFmtId="0" fontId="1" fillId="4" borderId="0" xfId="0" applyFont="1" applyFill="1" applyAlignment="1">
      <alignment vertical="top"/>
    </xf>
    <xf numFmtId="0" fontId="1" fillId="4" borderId="0" xfId="0" applyFont="1" applyFill="1" applyAlignment="1">
      <alignment vertical="top" wrapText="1"/>
    </xf>
    <xf numFmtId="164" fontId="1" fillId="4" borderId="0" xfId="2" applyNumberFormat="1" applyFont="1" applyFill="1" applyAlignment="1">
      <alignment vertical="top"/>
    </xf>
    <xf numFmtId="49" fontId="0" fillId="4" borderId="0" xfId="0" applyNumberFormat="1" applyFill="1" applyAlignment="1">
      <alignment vertical="top"/>
    </xf>
    <xf numFmtId="0" fontId="0" fillId="4" borderId="0" xfId="0" applyFill="1"/>
    <xf numFmtId="49" fontId="0" fillId="5" borderId="0" xfId="0" applyNumberFormat="1" applyFill="1" applyAlignment="1">
      <alignment vertical="top"/>
    </xf>
    <xf numFmtId="0" fontId="0" fillId="5" borderId="0" xfId="0" applyFill="1" applyAlignment="1">
      <alignment vertical="top"/>
    </xf>
    <xf numFmtId="0" fontId="11" fillId="0" borderId="0" xfId="0" applyFont="1" applyAlignment="1">
      <alignment vertical="top"/>
    </xf>
    <xf numFmtId="0" fontId="0" fillId="0" borderId="0" xfId="0" applyAlignment="1">
      <alignment horizontal="left" vertical="top" wrapText="1"/>
    </xf>
    <xf numFmtId="0" fontId="12" fillId="0" borderId="0" xfId="0" applyFont="1" applyAlignment="1">
      <alignment vertical="top"/>
    </xf>
    <xf numFmtId="4" fontId="0" fillId="0" borderId="0" xfId="2" applyNumberFormat="1" applyFont="1" applyAlignment="1">
      <alignment vertical="top"/>
    </xf>
    <xf numFmtId="49" fontId="0" fillId="0" borderId="5" xfId="0" applyNumberFormat="1" applyBorder="1" applyAlignment="1">
      <alignment vertical="top" wrapText="1"/>
    </xf>
    <xf numFmtId="49" fontId="0" fillId="0" borderId="1" xfId="0" applyNumberFormat="1" applyBorder="1" applyAlignment="1">
      <alignment vertical="top" wrapText="1"/>
    </xf>
    <xf numFmtId="0" fontId="0" fillId="0" borderId="1" xfId="0" applyBorder="1" applyAlignment="1">
      <alignment vertical="top"/>
    </xf>
    <xf numFmtId="164" fontId="3" fillId="0" borderId="1" xfId="2" applyNumberFormat="1" applyFont="1" applyBorder="1" applyAlignment="1">
      <alignment vertical="top" wrapText="1"/>
    </xf>
    <xf numFmtId="49" fontId="0" fillId="0" borderId="5" xfId="0" applyNumberFormat="1" applyBorder="1" applyAlignment="1">
      <alignment vertical="top"/>
    </xf>
    <xf numFmtId="49" fontId="0" fillId="0" borderId="1" xfId="0" applyNumberFormat="1" applyBorder="1" applyAlignment="1">
      <alignment vertical="top"/>
    </xf>
    <xf numFmtId="0" fontId="4" fillId="0" borderId="1" xfId="0" applyFont="1" applyBorder="1" applyAlignment="1">
      <alignment vertical="top"/>
    </xf>
    <xf numFmtId="164" fontId="0" fillId="0" borderId="1" xfId="2" applyNumberFormat="1" applyFont="1" applyBorder="1" applyAlignment="1">
      <alignment vertical="top"/>
    </xf>
    <xf numFmtId="164" fontId="0" fillId="0" borderId="1" xfId="2" applyNumberFormat="1" applyFont="1" applyBorder="1" applyAlignment="1">
      <alignment vertical="top" wrapText="1"/>
    </xf>
    <xf numFmtId="164" fontId="10" fillId="0" borderId="1" xfId="2" applyNumberFormat="1" applyFont="1" applyBorder="1" applyAlignment="1">
      <alignment vertical="top" wrapText="1"/>
    </xf>
    <xf numFmtId="49" fontId="0" fillId="5" borderId="5" xfId="0" applyNumberFormat="1" applyFill="1" applyBorder="1" applyAlignment="1">
      <alignment vertical="top"/>
    </xf>
    <xf numFmtId="49" fontId="0" fillId="5" borderId="1" xfId="0" applyNumberFormat="1" applyFill="1" applyBorder="1" applyAlignment="1">
      <alignment vertical="top"/>
    </xf>
    <xf numFmtId="0" fontId="0" fillId="5" borderId="1" xfId="0" applyFill="1" applyBorder="1" applyAlignment="1">
      <alignment vertical="top"/>
    </xf>
    <xf numFmtId="0" fontId="0" fillId="5" borderId="1" xfId="0" applyFill="1" applyBorder="1" applyAlignment="1">
      <alignment vertical="top" wrapText="1"/>
    </xf>
    <xf numFmtId="164" fontId="0" fillId="5" borderId="1" xfId="2" applyNumberFormat="1" applyFont="1" applyFill="1" applyBorder="1" applyAlignment="1">
      <alignment vertical="top" wrapText="1"/>
    </xf>
    <xf numFmtId="0" fontId="0" fillId="0" borderId="1" xfId="0" applyBorder="1" applyAlignment="1">
      <alignment horizontal="left" vertical="top"/>
    </xf>
    <xf numFmtId="0" fontId="0" fillId="0" borderId="1" xfId="0" applyBorder="1"/>
    <xf numFmtId="43" fontId="0" fillId="0" borderId="1" xfId="2" applyFont="1" applyBorder="1" applyAlignment="1">
      <alignment vertical="top"/>
    </xf>
    <xf numFmtId="49" fontId="1" fillId="5" borderId="5" xfId="0" applyNumberFormat="1" applyFont="1" applyFill="1" applyBorder="1" applyAlignment="1">
      <alignment vertical="top"/>
    </xf>
    <xf numFmtId="49" fontId="1" fillId="5" borderId="1" xfId="0" applyNumberFormat="1" applyFont="1" applyFill="1" applyBorder="1" applyAlignment="1">
      <alignment vertical="top"/>
    </xf>
    <xf numFmtId="49" fontId="1" fillId="2" borderId="5" xfId="0" applyNumberFormat="1" applyFont="1" applyFill="1" applyBorder="1" applyAlignment="1">
      <alignment vertical="center"/>
    </xf>
    <xf numFmtId="49" fontId="1" fillId="2" borderId="1" xfId="0" applyNumberFormat="1"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164" fontId="1" fillId="2" borderId="1" xfId="2" applyNumberFormat="1" applyFont="1" applyFill="1" applyBorder="1" applyAlignment="1">
      <alignment vertical="center"/>
    </xf>
    <xf numFmtId="0" fontId="0" fillId="0" borderId="0" xfId="0" applyAlignment="1">
      <alignment vertical="center"/>
    </xf>
    <xf numFmtId="0" fontId="0" fillId="2" borderId="1" xfId="0" applyFill="1" applyBorder="1" applyAlignment="1">
      <alignment vertical="center" wrapText="1"/>
    </xf>
    <xf numFmtId="0" fontId="0" fillId="2" borderId="1" xfId="0" applyFill="1" applyBorder="1" applyAlignment="1">
      <alignment vertical="center"/>
    </xf>
    <xf numFmtId="164" fontId="0" fillId="2" borderId="1" xfId="2" applyNumberFormat="1" applyFont="1" applyFill="1" applyBorder="1" applyAlignment="1">
      <alignment vertical="center"/>
    </xf>
    <xf numFmtId="49" fontId="1" fillId="2" borderId="7" xfId="0" applyNumberFormat="1" applyFont="1" applyFill="1" applyBorder="1" applyAlignment="1">
      <alignment vertical="center"/>
    </xf>
    <xf numFmtId="49" fontId="1" fillId="2" borderId="8" xfId="0" applyNumberFormat="1" applyFont="1" applyFill="1" applyBorder="1" applyAlignment="1">
      <alignment vertical="center"/>
    </xf>
    <xf numFmtId="0" fontId="1" fillId="2" borderId="8" xfId="0" applyFont="1" applyFill="1" applyBorder="1" applyAlignment="1">
      <alignment vertical="center"/>
    </xf>
    <xf numFmtId="0" fontId="1" fillId="2" borderId="8" xfId="0" applyFont="1" applyFill="1" applyBorder="1" applyAlignment="1">
      <alignment vertical="center" wrapText="1"/>
    </xf>
    <xf numFmtId="164" fontId="1" fillId="2" borderId="8" xfId="2" applyNumberFormat="1" applyFont="1" applyFill="1" applyBorder="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164" fontId="0" fillId="0" borderId="0" xfId="2" applyNumberFormat="1" applyFont="1" applyBorder="1" applyAlignment="1">
      <alignment vertical="top"/>
    </xf>
    <xf numFmtId="164" fontId="0" fillId="0" borderId="0" xfId="2" applyNumberFormat="1" applyFont="1" applyBorder="1" applyAlignment="1">
      <alignment vertical="top" wrapText="1"/>
    </xf>
    <xf numFmtId="164" fontId="10" fillId="0" borderId="0" xfId="2" applyNumberFormat="1" applyFont="1" applyBorder="1" applyAlignment="1">
      <alignment vertical="top" wrapText="1"/>
    </xf>
    <xf numFmtId="0" fontId="0" fillId="2" borderId="0" xfId="0" applyFill="1" applyAlignment="1">
      <alignment vertical="top" wrapText="1"/>
    </xf>
    <xf numFmtId="0" fontId="0" fillId="2" borderId="0" xfId="0" applyFill="1" applyAlignment="1">
      <alignment vertical="top"/>
    </xf>
    <xf numFmtId="164" fontId="0" fillId="2" borderId="0" xfId="2" applyNumberFormat="1" applyFont="1" applyFill="1" applyBorder="1" applyAlignment="1">
      <alignment vertical="top"/>
    </xf>
    <xf numFmtId="4" fontId="0" fillId="0" borderId="0" xfId="2" applyNumberFormat="1" applyFont="1" applyBorder="1" applyAlignment="1">
      <alignment vertical="top"/>
    </xf>
    <xf numFmtId="0" fontId="0" fillId="5" borderId="0" xfId="0" applyFill="1" applyAlignment="1">
      <alignment vertical="top" wrapText="1"/>
    </xf>
    <xf numFmtId="0" fontId="5" fillId="0" borderId="0" xfId="0" applyFont="1" applyAlignment="1">
      <alignment vertical="top"/>
    </xf>
    <xf numFmtId="49" fontId="1" fillId="4" borderId="0" xfId="0" applyNumberFormat="1" applyFont="1" applyFill="1" applyAlignment="1">
      <alignment vertical="top"/>
    </xf>
    <xf numFmtId="164" fontId="1" fillId="4" borderId="0" xfId="2" applyNumberFormat="1" applyFont="1" applyFill="1" applyBorder="1" applyAlignment="1">
      <alignment vertical="top"/>
    </xf>
    <xf numFmtId="43" fontId="0" fillId="0" borderId="0" xfId="2" applyFont="1" applyAlignment="1">
      <alignment vertical="top"/>
    </xf>
    <xf numFmtId="0" fontId="1" fillId="4" borderId="1" xfId="0" applyFont="1" applyFill="1" applyBorder="1" applyAlignment="1">
      <alignment vertical="top"/>
    </xf>
    <xf numFmtId="0" fontId="1" fillId="4" borderId="1" xfId="0" applyFont="1" applyFill="1" applyBorder="1" applyAlignment="1">
      <alignment vertical="top" wrapText="1"/>
    </xf>
    <xf numFmtId="0" fontId="1" fillId="5" borderId="0" xfId="0" applyFont="1" applyFill="1" applyAlignment="1">
      <alignment vertical="top"/>
    </xf>
    <xf numFmtId="164" fontId="9" fillId="5" borderId="1" xfId="3" applyNumberFormat="1" applyFill="1" applyBorder="1" applyAlignment="1">
      <alignment vertical="top" wrapText="1"/>
    </xf>
    <xf numFmtId="49" fontId="0" fillId="6" borderId="0" xfId="0" applyNumberFormat="1" applyFill="1" applyAlignment="1">
      <alignment vertical="top"/>
    </xf>
    <xf numFmtId="0" fontId="0" fillId="6" borderId="0" xfId="0" applyFill="1"/>
    <xf numFmtId="0" fontId="0" fillId="6" borderId="0" xfId="0" applyFill="1" applyAlignment="1">
      <alignment vertical="top" wrapText="1"/>
    </xf>
    <xf numFmtId="0" fontId="0" fillId="6" borderId="0" xfId="0" applyFill="1" applyAlignment="1">
      <alignment vertical="top"/>
    </xf>
    <xf numFmtId="164" fontId="0" fillId="6" borderId="0" xfId="2" applyNumberFormat="1" applyFont="1" applyFill="1" applyBorder="1" applyAlignment="1">
      <alignment vertical="top"/>
    </xf>
    <xf numFmtId="0" fontId="0" fillId="0" borderId="1" xfId="0" applyBorder="1" applyAlignment="1">
      <alignment vertical="top" wrapText="1"/>
    </xf>
    <xf numFmtId="0" fontId="13" fillId="5" borderId="1" xfId="0" applyFont="1" applyFill="1" applyBorder="1" applyAlignment="1">
      <alignment vertical="top"/>
    </xf>
    <xf numFmtId="0" fontId="0" fillId="5" borderId="1" xfId="0" applyFill="1" applyBorder="1"/>
    <xf numFmtId="4" fontId="1" fillId="2" borderId="1" xfId="2" applyNumberFormat="1" applyFont="1" applyFill="1" applyBorder="1" applyAlignment="1">
      <alignment vertical="center"/>
    </xf>
    <xf numFmtId="4" fontId="0" fillId="0" borderId="1" xfId="2" applyNumberFormat="1" applyFont="1" applyBorder="1" applyAlignment="1">
      <alignment vertical="top"/>
    </xf>
    <xf numFmtId="4" fontId="0" fillId="2" borderId="1" xfId="2" applyNumberFormat="1" applyFont="1" applyFill="1" applyBorder="1" applyAlignment="1">
      <alignment vertical="center"/>
    </xf>
    <xf numFmtId="4" fontId="1" fillId="2" borderId="8" xfId="2" applyNumberFormat="1" applyFont="1" applyFill="1" applyBorder="1" applyAlignment="1">
      <alignment vertical="center"/>
    </xf>
    <xf numFmtId="4" fontId="1" fillId="4" borderId="0" xfId="2" applyNumberFormat="1" applyFont="1" applyFill="1" applyAlignment="1">
      <alignment vertical="top" wrapText="1"/>
    </xf>
    <xf numFmtId="4" fontId="0" fillId="4" borderId="0" xfId="0" applyNumberFormat="1" applyFill="1"/>
    <xf numFmtId="4" fontId="1" fillId="2" borderId="1" xfId="2" applyNumberFormat="1" applyFont="1" applyFill="1" applyBorder="1" applyAlignment="1">
      <alignment vertical="top"/>
    </xf>
    <xf numFmtId="4" fontId="0" fillId="0" borderId="0" xfId="0" applyNumberFormat="1"/>
    <xf numFmtId="4" fontId="1" fillId="2" borderId="0" xfId="2" applyNumberFormat="1" applyFont="1" applyFill="1" applyBorder="1" applyAlignment="1">
      <alignment vertical="top"/>
    </xf>
    <xf numFmtId="4" fontId="0" fillId="2" borderId="0" xfId="2" applyNumberFormat="1" applyFont="1" applyFill="1" applyBorder="1" applyAlignment="1">
      <alignment vertical="top"/>
    </xf>
    <xf numFmtId="4" fontId="0" fillId="6" borderId="0" xfId="2" applyNumberFormat="1" applyFont="1" applyFill="1" applyBorder="1" applyAlignment="1">
      <alignment vertical="top"/>
    </xf>
    <xf numFmtId="4" fontId="1" fillId="4" borderId="0" xfId="2" applyNumberFormat="1" applyFont="1" applyFill="1" applyBorder="1" applyAlignment="1">
      <alignment vertical="top"/>
    </xf>
    <xf numFmtId="49" fontId="1" fillId="6" borderId="0" xfId="0" applyNumberFormat="1" applyFont="1" applyFill="1" applyAlignment="1">
      <alignment vertical="top" wrapText="1"/>
    </xf>
    <xf numFmtId="0" fontId="0" fillId="0" borderId="5" xfId="0" applyBorder="1"/>
    <xf numFmtId="4" fontId="0" fillId="0" borderId="1" xfId="0" applyNumberFormat="1" applyBorder="1"/>
    <xf numFmtId="4" fontId="0" fillId="0" borderId="6" xfId="0" applyNumberFormat="1" applyBorder="1"/>
    <xf numFmtId="4" fontId="1" fillId="0" borderId="1" xfId="0" applyNumberFormat="1" applyFont="1" applyBorder="1"/>
    <xf numFmtId="4" fontId="1" fillId="0" borderId="6" xfId="0" applyNumberFormat="1" applyFont="1" applyBorder="1"/>
    <xf numFmtId="4" fontId="14" fillId="0" borderId="8" xfId="0" applyNumberFormat="1" applyFont="1" applyBorder="1"/>
    <xf numFmtId="4" fontId="14" fillId="0" borderId="9" xfId="0" applyNumberFormat="1" applyFont="1" applyBorder="1"/>
    <xf numFmtId="4" fontId="16" fillId="2" borderId="1" xfId="2" applyNumberFormat="1" applyFont="1" applyFill="1" applyBorder="1" applyAlignment="1">
      <alignment vertical="center"/>
    </xf>
    <xf numFmtId="4" fontId="6" fillId="0" borderId="1" xfId="2" applyNumberFormat="1" applyFont="1" applyBorder="1" applyAlignment="1">
      <alignment vertical="top" wrapText="1"/>
    </xf>
    <xf numFmtId="4" fontId="6" fillId="0" borderId="1" xfId="2" applyNumberFormat="1" applyFont="1" applyBorder="1" applyAlignment="1">
      <alignment vertical="top"/>
    </xf>
    <xf numFmtId="4" fontId="6" fillId="2" borderId="1" xfId="2" applyNumberFormat="1" applyFont="1" applyFill="1" applyBorder="1" applyAlignment="1">
      <alignment vertical="center"/>
    </xf>
    <xf numFmtId="4" fontId="6" fillId="5" borderId="1" xfId="2" applyNumberFormat="1" applyFont="1" applyFill="1" applyBorder="1" applyAlignment="1">
      <alignment vertical="top"/>
    </xf>
    <xf numFmtId="4" fontId="6" fillId="0" borderId="1" xfId="2" applyNumberFormat="1" applyFont="1" applyBorder="1" applyAlignment="1">
      <alignment horizontal="right" vertical="top"/>
    </xf>
    <xf numFmtId="4" fontId="6" fillId="0" borderId="1" xfId="0" applyNumberFormat="1" applyFont="1" applyBorder="1" applyAlignment="1">
      <alignment vertical="top"/>
    </xf>
    <xf numFmtId="4" fontId="6" fillId="5" borderId="1" xfId="0" applyNumberFormat="1" applyFont="1" applyFill="1" applyBorder="1" applyAlignment="1">
      <alignment vertical="top"/>
    </xf>
    <xf numFmtId="4" fontId="6" fillId="0" borderId="0" xfId="0" applyNumberFormat="1" applyFont="1" applyAlignment="1">
      <alignment vertical="top"/>
    </xf>
    <xf numFmtId="4" fontId="16" fillId="2" borderId="8" xfId="2" applyNumberFormat="1" applyFont="1" applyFill="1" applyBorder="1" applyAlignment="1">
      <alignment vertical="center"/>
    </xf>
    <xf numFmtId="4" fontId="6" fillId="0" borderId="0" xfId="2" applyNumberFormat="1" applyFont="1" applyAlignment="1">
      <alignment vertical="top"/>
    </xf>
    <xf numFmtId="4" fontId="16" fillId="2" borderId="1" xfId="2" applyNumberFormat="1" applyFont="1" applyFill="1" applyBorder="1" applyAlignment="1">
      <alignment vertical="top"/>
    </xf>
    <xf numFmtId="4" fontId="6" fillId="0" borderId="0" xfId="0" applyNumberFormat="1" applyFont="1"/>
    <xf numFmtId="0" fontId="0" fillId="0" borderId="0" xfId="0" applyAlignment="1">
      <alignment horizontal="center" vertical="center"/>
    </xf>
    <xf numFmtId="4" fontId="16" fillId="2" borderId="0" xfId="2" applyNumberFormat="1" applyFont="1" applyFill="1" applyBorder="1" applyAlignment="1">
      <alignment vertical="top"/>
    </xf>
    <xf numFmtId="4" fontId="6" fillId="0" borderId="0" xfId="2" applyNumberFormat="1" applyFont="1" applyBorder="1" applyAlignment="1">
      <alignment vertical="top"/>
    </xf>
    <xf numFmtId="4" fontId="6" fillId="2" borderId="0" xfId="2" applyNumberFormat="1" applyFont="1" applyFill="1" applyBorder="1" applyAlignment="1">
      <alignment vertical="top"/>
    </xf>
    <xf numFmtId="4" fontId="6" fillId="0" borderId="0" xfId="2" applyNumberFormat="1" applyFont="1" applyBorder="1" applyAlignment="1">
      <alignment vertical="top" wrapText="1"/>
    </xf>
    <xf numFmtId="4" fontId="6" fillId="0" borderId="0" xfId="2" applyNumberFormat="1" applyFont="1" applyBorder="1" applyAlignment="1">
      <alignment horizontal="right" vertical="top"/>
    </xf>
    <xf numFmtId="4" fontId="6" fillId="6" borderId="0" xfId="2" applyNumberFormat="1" applyFont="1" applyFill="1" applyBorder="1" applyAlignment="1">
      <alignment vertical="top"/>
    </xf>
    <xf numFmtId="4" fontId="16" fillId="4" borderId="0" xfId="2" applyNumberFormat="1" applyFont="1" applyFill="1" applyBorder="1" applyAlignment="1">
      <alignment vertical="top"/>
    </xf>
    <xf numFmtId="4" fontId="16" fillId="4" borderId="0" xfId="2" applyNumberFormat="1" applyFont="1" applyFill="1" applyAlignment="1">
      <alignment vertical="top" wrapText="1"/>
    </xf>
    <xf numFmtId="4" fontId="6" fillId="4" borderId="0" xfId="0" applyNumberFormat="1" applyFont="1" applyFill="1"/>
    <xf numFmtId="4" fontId="6" fillId="0" borderId="0" xfId="0" applyNumberFormat="1" applyFont="1" applyAlignment="1">
      <alignment horizontal="right" vertical="top"/>
    </xf>
    <xf numFmtId="4" fontId="14" fillId="0" borderId="3" xfId="2" applyNumberFormat="1" applyFont="1" applyBorder="1" applyAlignment="1">
      <alignment vertical="center" wrapText="1"/>
    </xf>
    <xf numFmtId="4" fontId="15" fillId="0" borderId="1" xfId="0" applyNumberFormat="1" applyFont="1" applyBorder="1" applyAlignment="1">
      <alignment vertical="center" wrapText="1"/>
    </xf>
    <xf numFmtId="4" fontId="14" fillId="0" borderId="4" xfId="2" applyNumberFormat="1" applyFont="1" applyBorder="1" applyAlignment="1">
      <alignment vertical="center" wrapText="1"/>
    </xf>
    <xf numFmtId="4" fontId="15" fillId="0" borderId="6" xfId="0" applyNumberFormat="1" applyFont="1" applyBorder="1" applyAlignment="1">
      <alignment vertical="center" wrapText="1"/>
    </xf>
    <xf numFmtId="0" fontId="14"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vertical="center" wrapText="1"/>
    </xf>
    <xf numFmtId="0" fontId="14" fillId="0" borderId="10" xfId="0" applyFont="1" applyBorder="1"/>
    <xf numFmtId="0" fontId="0" fillId="0" borderId="11" xfId="0" applyBorder="1"/>
    <xf numFmtId="49" fontId="1" fillId="0" borderId="2" xfId="0" applyNumberFormat="1" applyFont="1" applyBorder="1" applyAlignment="1">
      <alignment horizontal="center" vertical="center" wrapText="1"/>
    </xf>
    <xf numFmtId="0" fontId="0" fillId="0" borderId="5" xfId="0" applyBorder="1" applyAlignment="1">
      <alignment horizontal="center" vertical="center" wrapText="1"/>
    </xf>
    <xf numFmtId="49" fontId="1" fillId="0" borderId="3" xfId="0" applyNumberFormat="1" applyFont="1" applyBorder="1" applyAlignment="1">
      <alignment horizontal="center" vertical="center" wrapText="1"/>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4" fontId="16" fillId="0" borderId="3" xfId="2"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 fontId="1" fillId="0" borderId="3" xfId="2" applyNumberFormat="1" applyFont="1" applyBorder="1" applyAlignment="1">
      <alignment horizontal="center" vertical="center" wrapText="1"/>
    </xf>
    <xf numFmtId="4" fontId="0" fillId="0" borderId="1" xfId="0" applyNumberFormat="1" applyBorder="1" applyAlignment="1">
      <alignment horizontal="center" vertical="center" wrapText="1"/>
    </xf>
    <xf numFmtId="164" fontId="1" fillId="0" borderId="3" xfId="2" applyNumberFormat="1" applyFont="1" applyBorder="1" applyAlignment="1">
      <alignment horizontal="center" vertical="center"/>
    </xf>
    <xf numFmtId="164" fontId="1" fillId="0" borderId="1" xfId="2"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horizontal="center" vertical="center"/>
    </xf>
  </cellXfs>
  <cellStyles count="5">
    <cellStyle name="Čárka" xfId="2" builtinId="3"/>
    <cellStyle name="Hyperlink" xfId="4" xr:uid="{00000000-000B-0000-0000-000008000000}"/>
    <cellStyle name="Hypertextový odkaz" xfId="1" builtinId="8"/>
    <cellStyle name="Neutrální" xfId="3" builtinId="28"/>
    <cellStyle name="Normální" xfId="0" builtinId="0"/>
  </cellStyles>
  <dxfs count="0"/>
  <tableStyles count="0" defaultTableStyle="TableStyleMedium2" defaultPivotStyle="PivotStyleLight16"/>
  <colors>
    <mruColors>
      <color rgb="FFD8AFE7"/>
      <color rgb="FFAFFFD3"/>
      <color rgb="FFC9F1FF"/>
      <color rgb="FFABE9FF"/>
      <color rgb="FFFFC9C9"/>
      <color rgb="FFFF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emf"/><Relationship Id="rId117" Type="http://schemas.openxmlformats.org/officeDocument/2006/relationships/image" Target="../media/image117.emf"/><Relationship Id="rId21" Type="http://schemas.openxmlformats.org/officeDocument/2006/relationships/image" Target="../media/image21.emf"/><Relationship Id="rId42" Type="http://schemas.openxmlformats.org/officeDocument/2006/relationships/image" Target="../media/image42.emf"/><Relationship Id="rId47" Type="http://schemas.openxmlformats.org/officeDocument/2006/relationships/image" Target="../media/image47.emf"/><Relationship Id="rId63" Type="http://schemas.openxmlformats.org/officeDocument/2006/relationships/image" Target="../media/image63.emf"/><Relationship Id="rId68" Type="http://schemas.openxmlformats.org/officeDocument/2006/relationships/image" Target="../media/image68.emf"/><Relationship Id="rId84" Type="http://schemas.openxmlformats.org/officeDocument/2006/relationships/image" Target="../media/image84.emf"/><Relationship Id="rId89" Type="http://schemas.openxmlformats.org/officeDocument/2006/relationships/image" Target="../media/image89.emf"/><Relationship Id="rId112" Type="http://schemas.openxmlformats.org/officeDocument/2006/relationships/image" Target="../media/image112.emf"/><Relationship Id="rId16" Type="http://schemas.openxmlformats.org/officeDocument/2006/relationships/image" Target="../media/image16.emf"/><Relationship Id="rId107" Type="http://schemas.openxmlformats.org/officeDocument/2006/relationships/image" Target="../media/image107.emf"/><Relationship Id="rId11" Type="http://schemas.openxmlformats.org/officeDocument/2006/relationships/image" Target="../media/image11.emf"/><Relationship Id="rId32" Type="http://schemas.openxmlformats.org/officeDocument/2006/relationships/image" Target="../media/image32.emf"/><Relationship Id="rId37" Type="http://schemas.openxmlformats.org/officeDocument/2006/relationships/image" Target="../media/image37.emf"/><Relationship Id="rId53" Type="http://schemas.openxmlformats.org/officeDocument/2006/relationships/image" Target="../media/image53.emf"/><Relationship Id="rId58" Type="http://schemas.openxmlformats.org/officeDocument/2006/relationships/image" Target="../media/image58.emf"/><Relationship Id="rId74" Type="http://schemas.openxmlformats.org/officeDocument/2006/relationships/image" Target="../media/image74.emf"/><Relationship Id="rId79" Type="http://schemas.openxmlformats.org/officeDocument/2006/relationships/image" Target="../media/image79.emf"/><Relationship Id="rId102" Type="http://schemas.openxmlformats.org/officeDocument/2006/relationships/image" Target="../media/image102.emf"/><Relationship Id="rId5" Type="http://schemas.openxmlformats.org/officeDocument/2006/relationships/image" Target="../media/image5.emf"/><Relationship Id="rId90" Type="http://schemas.openxmlformats.org/officeDocument/2006/relationships/image" Target="../media/image90.emf"/><Relationship Id="rId95" Type="http://schemas.openxmlformats.org/officeDocument/2006/relationships/image" Target="../media/image95.emf"/><Relationship Id="rId22" Type="http://schemas.openxmlformats.org/officeDocument/2006/relationships/image" Target="../media/image22.emf"/><Relationship Id="rId27" Type="http://schemas.openxmlformats.org/officeDocument/2006/relationships/image" Target="../media/image27.emf"/><Relationship Id="rId43" Type="http://schemas.openxmlformats.org/officeDocument/2006/relationships/image" Target="../media/image43.emf"/><Relationship Id="rId48" Type="http://schemas.openxmlformats.org/officeDocument/2006/relationships/image" Target="../media/image48.emf"/><Relationship Id="rId64" Type="http://schemas.openxmlformats.org/officeDocument/2006/relationships/image" Target="../media/image64.emf"/><Relationship Id="rId69" Type="http://schemas.openxmlformats.org/officeDocument/2006/relationships/image" Target="../media/image69.emf"/><Relationship Id="rId113" Type="http://schemas.openxmlformats.org/officeDocument/2006/relationships/image" Target="../media/image113.emf"/><Relationship Id="rId118" Type="http://schemas.openxmlformats.org/officeDocument/2006/relationships/image" Target="../media/image118.emf"/><Relationship Id="rId80" Type="http://schemas.openxmlformats.org/officeDocument/2006/relationships/image" Target="../media/image80.emf"/><Relationship Id="rId85" Type="http://schemas.openxmlformats.org/officeDocument/2006/relationships/image" Target="../media/image85.emf"/><Relationship Id="rId12" Type="http://schemas.openxmlformats.org/officeDocument/2006/relationships/image" Target="../media/image12.emf"/><Relationship Id="rId17" Type="http://schemas.openxmlformats.org/officeDocument/2006/relationships/image" Target="../media/image17.emf"/><Relationship Id="rId33" Type="http://schemas.openxmlformats.org/officeDocument/2006/relationships/image" Target="../media/image33.emf"/><Relationship Id="rId38" Type="http://schemas.openxmlformats.org/officeDocument/2006/relationships/image" Target="../media/image38.emf"/><Relationship Id="rId59" Type="http://schemas.openxmlformats.org/officeDocument/2006/relationships/image" Target="../media/image59.emf"/><Relationship Id="rId103" Type="http://schemas.openxmlformats.org/officeDocument/2006/relationships/image" Target="../media/image103.emf"/><Relationship Id="rId108" Type="http://schemas.openxmlformats.org/officeDocument/2006/relationships/image" Target="../media/image108.emf"/><Relationship Id="rId54" Type="http://schemas.openxmlformats.org/officeDocument/2006/relationships/image" Target="../media/image54.emf"/><Relationship Id="rId70" Type="http://schemas.openxmlformats.org/officeDocument/2006/relationships/image" Target="../media/image70.emf"/><Relationship Id="rId75" Type="http://schemas.openxmlformats.org/officeDocument/2006/relationships/image" Target="../media/image75.emf"/><Relationship Id="rId91" Type="http://schemas.openxmlformats.org/officeDocument/2006/relationships/image" Target="../media/image91.emf"/><Relationship Id="rId96" Type="http://schemas.openxmlformats.org/officeDocument/2006/relationships/image" Target="../media/image96.emf"/><Relationship Id="rId1" Type="http://schemas.openxmlformats.org/officeDocument/2006/relationships/image" Target="../media/image1.jpeg"/><Relationship Id="rId6" Type="http://schemas.openxmlformats.org/officeDocument/2006/relationships/image" Target="../media/image6.emf"/><Relationship Id="rId23" Type="http://schemas.openxmlformats.org/officeDocument/2006/relationships/image" Target="../media/image23.emf"/><Relationship Id="rId28" Type="http://schemas.openxmlformats.org/officeDocument/2006/relationships/image" Target="../media/image28.emf"/><Relationship Id="rId49" Type="http://schemas.openxmlformats.org/officeDocument/2006/relationships/image" Target="../media/image49.emf"/><Relationship Id="rId114" Type="http://schemas.openxmlformats.org/officeDocument/2006/relationships/image" Target="../media/image114.emf"/><Relationship Id="rId119" Type="http://schemas.openxmlformats.org/officeDocument/2006/relationships/image" Target="../media/image119.emf"/><Relationship Id="rId44" Type="http://schemas.openxmlformats.org/officeDocument/2006/relationships/image" Target="../media/image44.emf"/><Relationship Id="rId60" Type="http://schemas.openxmlformats.org/officeDocument/2006/relationships/image" Target="../media/image60.emf"/><Relationship Id="rId65" Type="http://schemas.openxmlformats.org/officeDocument/2006/relationships/image" Target="../media/image65.emf"/><Relationship Id="rId81" Type="http://schemas.openxmlformats.org/officeDocument/2006/relationships/image" Target="../media/image81.emf"/><Relationship Id="rId86" Type="http://schemas.openxmlformats.org/officeDocument/2006/relationships/image" Target="../media/image86.emf"/><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emf"/><Relationship Id="rId18" Type="http://schemas.openxmlformats.org/officeDocument/2006/relationships/image" Target="../media/image18.emf"/><Relationship Id="rId39" Type="http://schemas.openxmlformats.org/officeDocument/2006/relationships/image" Target="../media/image39.emf"/><Relationship Id="rId109" Type="http://schemas.openxmlformats.org/officeDocument/2006/relationships/image" Target="../media/image109.emf"/><Relationship Id="rId34" Type="http://schemas.openxmlformats.org/officeDocument/2006/relationships/image" Target="../media/image34.emf"/><Relationship Id="rId50" Type="http://schemas.openxmlformats.org/officeDocument/2006/relationships/image" Target="../media/image50.emf"/><Relationship Id="rId55" Type="http://schemas.openxmlformats.org/officeDocument/2006/relationships/image" Target="../media/image55.emf"/><Relationship Id="rId76" Type="http://schemas.openxmlformats.org/officeDocument/2006/relationships/image" Target="../media/image76.emf"/><Relationship Id="rId97" Type="http://schemas.openxmlformats.org/officeDocument/2006/relationships/image" Target="../media/image97.emf"/><Relationship Id="rId104" Type="http://schemas.openxmlformats.org/officeDocument/2006/relationships/image" Target="../media/image104.emf"/><Relationship Id="rId120" Type="http://schemas.openxmlformats.org/officeDocument/2006/relationships/image" Target="../media/image120.emf"/><Relationship Id="rId7" Type="http://schemas.openxmlformats.org/officeDocument/2006/relationships/image" Target="../media/image7.emf"/><Relationship Id="rId71" Type="http://schemas.openxmlformats.org/officeDocument/2006/relationships/image" Target="../media/image71.emf"/><Relationship Id="rId92" Type="http://schemas.openxmlformats.org/officeDocument/2006/relationships/image" Target="../media/image92.emf"/><Relationship Id="rId2" Type="http://schemas.openxmlformats.org/officeDocument/2006/relationships/image" Target="../media/image2.emf"/><Relationship Id="rId29" Type="http://schemas.openxmlformats.org/officeDocument/2006/relationships/image" Target="../media/image29.emf"/><Relationship Id="rId24" Type="http://schemas.openxmlformats.org/officeDocument/2006/relationships/image" Target="../media/image24.emf"/><Relationship Id="rId40" Type="http://schemas.openxmlformats.org/officeDocument/2006/relationships/image" Target="../media/image40.emf"/><Relationship Id="rId45" Type="http://schemas.openxmlformats.org/officeDocument/2006/relationships/image" Target="../media/image45.emf"/><Relationship Id="rId66" Type="http://schemas.openxmlformats.org/officeDocument/2006/relationships/image" Target="../media/image66.emf"/><Relationship Id="rId87" Type="http://schemas.openxmlformats.org/officeDocument/2006/relationships/image" Target="../media/image87.emf"/><Relationship Id="rId110" Type="http://schemas.openxmlformats.org/officeDocument/2006/relationships/image" Target="../media/image110.emf"/><Relationship Id="rId115" Type="http://schemas.openxmlformats.org/officeDocument/2006/relationships/image" Target="../media/image115.emf"/><Relationship Id="rId61" Type="http://schemas.openxmlformats.org/officeDocument/2006/relationships/image" Target="../media/image61.emf"/><Relationship Id="rId82" Type="http://schemas.openxmlformats.org/officeDocument/2006/relationships/image" Target="../media/image82.emf"/><Relationship Id="rId19" Type="http://schemas.openxmlformats.org/officeDocument/2006/relationships/image" Target="../media/image19.emf"/><Relationship Id="rId14" Type="http://schemas.openxmlformats.org/officeDocument/2006/relationships/image" Target="../media/image14.emf"/><Relationship Id="rId30" Type="http://schemas.openxmlformats.org/officeDocument/2006/relationships/image" Target="../media/image30.emf"/><Relationship Id="rId35" Type="http://schemas.openxmlformats.org/officeDocument/2006/relationships/image" Target="../media/image35.emf"/><Relationship Id="rId56" Type="http://schemas.openxmlformats.org/officeDocument/2006/relationships/image" Target="../media/image56.emf"/><Relationship Id="rId77" Type="http://schemas.openxmlformats.org/officeDocument/2006/relationships/image" Target="../media/image77.emf"/><Relationship Id="rId100" Type="http://schemas.openxmlformats.org/officeDocument/2006/relationships/image" Target="../media/image100.emf"/><Relationship Id="rId105" Type="http://schemas.openxmlformats.org/officeDocument/2006/relationships/image" Target="../media/image105.emf"/><Relationship Id="rId8" Type="http://schemas.openxmlformats.org/officeDocument/2006/relationships/image" Target="../media/image8.emf"/><Relationship Id="rId51" Type="http://schemas.openxmlformats.org/officeDocument/2006/relationships/image" Target="../media/image51.emf"/><Relationship Id="rId72" Type="http://schemas.openxmlformats.org/officeDocument/2006/relationships/image" Target="../media/image72.emf"/><Relationship Id="rId93" Type="http://schemas.openxmlformats.org/officeDocument/2006/relationships/image" Target="../media/image93.emf"/><Relationship Id="rId98" Type="http://schemas.openxmlformats.org/officeDocument/2006/relationships/image" Target="../media/image98.emf"/><Relationship Id="rId121" Type="http://schemas.openxmlformats.org/officeDocument/2006/relationships/image" Target="../media/image121.emf"/><Relationship Id="rId3" Type="http://schemas.openxmlformats.org/officeDocument/2006/relationships/image" Target="../media/image3.emf"/><Relationship Id="rId25" Type="http://schemas.openxmlformats.org/officeDocument/2006/relationships/image" Target="../media/image25.emf"/><Relationship Id="rId46" Type="http://schemas.openxmlformats.org/officeDocument/2006/relationships/image" Target="../media/image46.emf"/><Relationship Id="rId67" Type="http://schemas.openxmlformats.org/officeDocument/2006/relationships/image" Target="../media/image67.emf"/><Relationship Id="rId116" Type="http://schemas.openxmlformats.org/officeDocument/2006/relationships/image" Target="../media/image116.emf"/><Relationship Id="rId20" Type="http://schemas.openxmlformats.org/officeDocument/2006/relationships/image" Target="../media/image20.emf"/><Relationship Id="rId41" Type="http://schemas.openxmlformats.org/officeDocument/2006/relationships/image" Target="../media/image41.emf"/><Relationship Id="rId62" Type="http://schemas.openxmlformats.org/officeDocument/2006/relationships/image" Target="../media/image62.emf"/><Relationship Id="rId83" Type="http://schemas.openxmlformats.org/officeDocument/2006/relationships/image" Target="../media/image83.emf"/><Relationship Id="rId88" Type="http://schemas.openxmlformats.org/officeDocument/2006/relationships/image" Target="../media/image88.emf"/><Relationship Id="rId111" Type="http://schemas.openxmlformats.org/officeDocument/2006/relationships/image" Target="../media/image111.emf"/><Relationship Id="rId15" Type="http://schemas.openxmlformats.org/officeDocument/2006/relationships/image" Target="../media/image15.emf"/><Relationship Id="rId36" Type="http://schemas.openxmlformats.org/officeDocument/2006/relationships/image" Target="../media/image36.emf"/><Relationship Id="rId57" Type="http://schemas.openxmlformats.org/officeDocument/2006/relationships/image" Target="../media/image57.emf"/><Relationship Id="rId106" Type="http://schemas.openxmlformats.org/officeDocument/2006/relationships/image" Target="../media/image106.emf"/><Relationship Id="rId10" Type="http://schemas.openxmlformats.org/officeDocument/2006/relationships/image" Target="../media/image10.emf"/><Relationship Id="rId31" Type="http://schemas.openxmlformats.org/officeDocument/2006/relationships/image" Target="../media/image31.emf"/><Relationship Id="rId52" Type="http://schemas.openxmlformats.org/officeDocument/2006/relationships/image" Target="../media/image52.emf"/><Relationship Id="rId73" Type="http://schemas.openxmlformats.org/officeDocument/2006/relationships/image" Target="../media/image73.emf"/><Relationship Id="rId78" Type="http://schemas.openxmlformats.org/officeDocument/2006/relationships/image" Target="../media/image78.emf"/><Relationship Id="rId94" Type="http://schemas.openxmlformats.org/officeDocument/2006/relationships/image" Target="../media/image94.emf"/><Relationship Id="rId99" Type="http://schemas.openxmlformats.org/officeDocument/2006/relationships/image" Target="../media/image99.emf"/><Relationship Id="rId101" Type="http://schemas.openxmlformats.org/officeDocument/2006/relationships/image" Target="../media/image101.emf"/><Relationship Id="rId122" Type="http://schemas.openxmlformats.org/officeDocument/2006/relationships/image" Target="../media/image122.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50.emf"/><Relationship Id="rId21" Type="http://schemas.openxmlformats.org/officeDocument/2006/relationships/image" Target="../media/image127.emf"/><Relationship Id="rId42" Type="http://schemas.openxmlformats.org/officeDocument/2006/relationships/image" Target="../media/image38.emf"/><Relationship Id="rId63" Type="http://schemas.openxmlformats.org/officeDocument/2006/relationships/image" Target="../media/image137.emf"/><Relationship Id="rId84" Type="http://schemas.openxmlformats.org/officeDocument/2006/relationships/image" Target="../media/image82.emf"/><Relationship Id="rId138" Type="http://schemas.openxmlformats.org/officeDocument/2006/relationships/image" Target="../media/image171.emf"/><Relationship Id="rId107" Type="http://schemas.openxmlformats.org/officeDocument/2006/relationships/image" Target="../media/image104.emf"/><Relationship Id="rId11" Type="http://schemas.openxmlformats.org/officeDocument/2006/relationships/image" Target="../media/image23.emf"/><Relationship Id="rId32" Type="http://schemas.openxmlformats.org/officeDocument/2006/relationships/image" Target="../media/image130.emf"/><Relationship Id="rId53" Type="http://schemas.openxmlformats.org/officeDocument/2006/relationships/image" Target="../media/image134.emf"/><Relationship Id="rId74" Type="http://schemas.openxmlformats.org/officeDocument/2006/relationships/image" Target="../media/image72.emf"/><Relationship Id="rId128" Type="http://schemas.openxmlformats.org/officeDocument/2006/relationships/image" Target="../media/image161.emf"/><Relationship Id="rId149" Type="http://schemas.openxmlformats.org/officeDocument/2006/relationships/image" Target="../media/image27.emf"/><Relationship Id="rId5" Type="http://schemas.openxmlformats.org/officeDocument/2006/relationships/image" Target="../media/image126.emf"/><Relationship Id="rId95" Type="http://schemas.openxmlformats.org/officeDocument/2006/relationships/image" Target="../media/image92.emf"/><Relationship Id="rId22" Type="http://schemas.openxmlformats.org/officeDocument/2006/relationships/image" Target="../media/image128.emf"/><Relationship Id="rId43" Type="http://schemas.openxmlformats.org/officeDocument/2006/relationships/image" Target="../media/image39.emf"/><Relationship Id="rId64" Type="http://schemas.openxmlformats.org/officeDocument/2006/relationships/image" Target="../media/image62.emf"/><Relationship Id="rId118" Type="http://schemas.openxmlformats.org/officeDocument/2006/relationships/image" Target="../media/image151.emf"/><Relationship Id="rId139" Type="http://schemas.openxmlformats.org/officeDocument/2006/relationships/image" Target="../media/image172.emf"/><Relationship Id="rId80" Type="http://schemas.openxmlformats.org/officeDocument/2006/relationships/image" Target="../media/image139.emf"/><Relationship Id="rId85" Type="http://schemas.openxmlformats.org/officeDocument/2006/relationships/image" Target="../media/image83.emf"/><Relationship Id="rId150" Type="http://schemas.openxmlformats.org/officeDocument/2006/relationships/image" Target="../media/image178.emf"/><Relationship Id="rId155" Type="http://schemas.openxmlformats.org/officeDocument/2006/relationships/image" Target="../media/image183.emf"/><Relationship Id="rId12" Type="http://schemas.openxmlformats.org/officeDocument/2006/relationships/image" Target="../media/image24.emf"/><Relationship Id="rId17" Type="http://schemas.openxmlformats.org/officeDocument/2006/relationships/image" Target="../media/image112.emf"/><Relationship Id="rId33" Type="http://schemas.openxmlformats.org/officeDocument/2006/relationships/image" Target="../media/image131.emf"/><Relationship Id="rId38" Type="http://schemas.openxmlformats.org/officeDocument/2006/relationships/image" Target="../media/image34.emf"/><Relationship Id="rId59" Type="http://schemas.openxmlformats.org/officeDocument/2006/relationships/image" Target="../media/image56.emf"/><Relationship Id="rId103" Type="http://schemas.openxmlformats.org/officeDocument/2006/relationships/image" Target="../media/image100.emf"/><Relationship Id="rId108" Type="http://schemas.openxmlformats.org/officeDocument/2006/relationships/image" Target="../media/image105.emf"/><Relationship Id="rId124" Type="http://schemas.openxmlformats.org/officeDocument/2006/relationships/image" Target="../media/image157.emf"/><Relationship Id="rId129" Type="http://schemas.openxmlformats.org/officeDocument/2006/relationships/image" Target="../media/image162.emf"/><Relationship Id="rId54" Type="http://schemas.openxmlformats.org/officeDocument/2006/relationships/image" Target="../media/image51.emf"/><Relationship Id="rId70" Type="http://schemas.openxmlformats.org/officeDocument/2006/relationships/image" Target="../media/image68.emf"/><Relationship Id="rId75" Type="http://schemas.openxmlformats.org/officeDocument/2006/relationships/image" Target="../media/image73.emf"/><Relationship Id="rId91" Type="http://schemas.openxmlformats.org/officeDocument/2006/relationships/image" Target="../media/image88.emf"/><Relationship Id="rId96" Type="http://schemas.openxmlformats.org/officeDocument/2006/relationships/image" Target="../media/image93.emf"/><Relationship Id="rId140" Type="http://schemas.openxmlformats.org/officeDocument/2006/relationships/image" Target="../media/image173.emf"/><Relationship Id="rId145" Type="http://schemas.openxmlformats.org/officeDocument/2006/relationships/image" Target="../media/image116.emf"/><Relationship Id="rId1" Type="http://schemas.openxmlformats.org/officeDocument/2006/relationships/image" Target="../media/image123.jpeg"/><Relationship Id="rId6" Type="http://schemas.openxmlformats.org/officeDocument/2006/relationships/image" Target="../media/image7.emf"/><Relationship Id="rId23" Type="http://schemas.openxmlformats.org/officeDocument/2006/relationships/image" Target="../media/image16.emf"/><Relationship Id="rId28" Type="http://schemas.openxmlformats.org/officeDocument/2006/relationships/image" Target="../media/image119.emf"/><Relationship Id="rId49" Type="http://schemas.openxmlformats.org/officeDocument/2006/relationships/image" Target="../media/image45.emf"/><Relationship Id="rId114" Type="http://schemas.openxmlformats.org/officeDocument/2006/relationships/image" Target="../media/image147.emf"/><Relationship Id="rId119" Type="http://schemas.openxmlformats.org/officeDocument/2006/relationships/image" Target="../media/image152.emf"/><Relationship Id="rId44" Type="http://schemas.openxmlformats.org/officeDocument/2006/relationships/image" Target="../media/image40.emf"/><Relationship Id="rId60" Type="http://schemas.openxmlformats.org/officeDocument/2006/relationships/image" Target="../media/image57.emf"/><Relationship Id="rId65" Type="http://schemas.openxmlformats.org/officeDocument/2006/relationships/image" Target="../media/image63.emf"/><Relationship Id="rId81" Type="http://schemas.openxmlformats.org/officeDocument/2006/relationships/image" Target="../media/image79.emf"/><Relationship Id="rId86" Type="http://schemas.openxmlformats.org/officeDocument/2006/relationships/image" Target="../media/image84.emf"/><Relationship Id="rId130" Type="http://schemas.openxmlformats.org/officeDocument/2006/relationships/image" Target="../media/image163.emf"/><Relationship Id="rId135" Type="http://schemas.openxmlformats.org/officeDocument/2006/relationships/image" Target="../media/image168.emf"/><Relationship Id="rId151" Type="http://schemas.openxmlformats.org/officeDocument/2006/relationships/image" Target="../media/image179.emf"/><Relationship Id="rId156" Type="http://schemas.openxmlformats.org/officeDocument/2006/relationships/image" Target="../media/image184.emf"/><Relationship Id="rId13" Type="http://schemas.openxmlformats.org/officeDocument/2006/relationships/image" Target="../media/image25.emf"/><Relationship Id="rId18" Type="http://schemas.openxmlformats.org/officeDocument/2006/relationships/image" Target="../media/image12.emf"/><Relationship Id="rId39" Type="http://schemas.openxmlformats.org/officeDocument/2006/relationships/image" Target="../media/image35.emf"/><Relationship Id="rId109" Type="http://schemas.openxmlformats.org/officeDocument/2006/relationships/image" Target="../media/image142.emf"/><Relationship Id="rId34" Type="http://schemas.openxmlformats.org/officeDocument/2006/relationships/image" Target="../media/image30.emf"/><Relationship Id="rId50" Type="http://schemas.openxmlformats.org/officeDocument/2006/relationships/image" Target="../media/image46.emf"/><Relationship Id="rId55" Type="http://schemas.openxmlformats.org/officeDocument/2006/relationships/image" Target="../media/image50.emf"/><Relationship Id="rId76" Type="http://schemas.openxmlformats.org/officeDocument/2006/relationships/image" Target="../media/image74.emf"/><Relationship Id="rId97" Type="http://schemas.openxmlformats.org/officeDocument/2006/relationships/image" Target="../media/image94.emf"/><Relationship Id="rId104" Type="http://schemas.openxmlformats.org/officeDocument/2006/relationships/image" Target="../media/image101.emf"/><Relationship Id="rId120" Type="http://schemas.openxmlformats.org/officeDocument/2006/relationships/image" Target="../media/image153.emf"/><Relationship Id="rId125" Type="http://schemas.openxmlformats.org/officeDocument/2006/relationships/image" Target="../media/image158.emf"/><Relationship Id="rId141" Type="http://schemas.openxmlformats.org/officeDocument/2006/relationships/image" Target="../media/image174.emf"/><Relationship Id="rId146" Type="http://schemas.openxmlformats.org/officeDocument/2006/relationships/image" Target="../media/image59.emf"/><Relationship Id="rId7" Type="http://schemas.openxmlformats.org/officeDocument/2006/relationships/image" Target="../media/image8.emf"/><Relationship Id="rId71" Type="http://schemas.openxmlformats.org/officeDocument/2006/relationships/image" Target="../media/image138.emf"/><Relationship Id="rId92" Type="http://schemas.openxmlformats.org/officeDocument/2006/relationships/image" Target="../media/image89.emf"/><Relationship Id="rId2" Type="http://schemas.openxmlformats.org/officeDocument/2006/relationships/image" Target="../media/image124.jpeg"/><Relationship Id="rId29" Type="http://schemas.openxmlformats.org/officeDocument/2006/relationships/image" Target="../media/image120.emf"/><Relationship Id="rId24" Type="http://schemas.openxmlformats.org/officeDocument/2006/relationships/image" Target="../media/image18.emf"/><Relationship Id="rId40" Type="http://schemas.openxmlformats.org/officeDocument/2006/relationships/image" Target="../media/image132.emf"/><Relationship Id="rId45" Type="http://schemas.openxmlformats.org/officeDocument/2006/relationships/image" Target="../media/image42.emf"/><Relationship Id="rId66" Type="http://schemas.openxmlformats.org/officeDocument/2006/relationships/image" Target="../media/image64.emf"/><Relationship Id="rId87" Type="http://schemas.openxmlformats.org/officeDocument/2006/relationships/image" Target="../media/image85.emf"/><Relationship Id="rId110" Type="http://schemas.openxmlformats.org/officeDocument/2006/relationships/image" Target="../media/image143.emf"/><Relationship Id="rId115" Type="http://schemas.openxmlformats.org/officeDocument/2006/relationships/image" Target="../media/image148.emf"/><Relationship Id="rId131" Type="http://schemas.openxmlformats.org/officeDocument/2006/relationships/image" Target="../media/image164.emf"/><Relationship Id="rId136" Type="http://schemas.openxmlformats.org/officeDocument/2006/relationships/image" Target="../media/image169.emf"/><Relationship Id="rId157" Type="http://schemas.openxmlformats.org/officeDocument/2006/relationships/image" Target="../media/image185.emf"/><Relationship Id="rId61" Type="http://schemas.openxmlformats.org/officeDocument/2006/relationships/image" Target="../media/image111.emf"/><Relationship Id="rId82" Type="http://schemas.openxmlformats.org/officeDocument/2006/relationships/image" Target="../media/image80.emf"/><Relationship Id="rId152" Type="http://schemas.openxmlformats.org/officeDocument/2006/relationships/image" Target="../media/image180.emf"/><Relationship Id="rId19" Type="http://schemas.openxmlformats.org/officeDocument/2006/relationships/image" Target="../media/image113.emf"/><Relationship Id="rId14" Type="http://schemas.openxmlformats.org/officeDocument/2006/relationships/image" Target="../media/image26.emf"/><Relationship Id="rId30" Type="http://schemas.openxmlformats.org/officeDocument/2006/relationships/image" Target="../media/image118.emf"/><Relationship Id="rId35" Type="http://schemas.openxmlformats.org/officeDocument/2006/relationships/image" Target="../media/image31.emf"/><Relationship Id="rId56" Type="http://schemas.openxmlformats.org/officeDocument/2006/relationships/image" Target="../media/image135.emf"/><Relationship Id="rId77" Type="http://schemas.openxmlformats.org/officeDocument/2006/relationships/image" Target="../media/image75.emf"/><Relationship Id="rId100" Type="http://schemas.openxmlformats.org/officeDocument/2006/relationships/image" Target="../media/image97.emf"/><Relationship Id="rId105" Type="http://schemas.openxmlformats.org/officeDocument/2006/relationships/image" Target="../media/image141.emf"/><Relationship Id="rId126" Type="http://schemas.openxmlformats.org/officeDocument/2006/relationships/image" Target="../media/image159.emf"/><Relationship Id="rId147" Type="http://schemas.openxmlformats.org/officeDocument/2006/relationships/image" Target="../media/image58.emf"/><Relationship Id="rId8" Type="http://schemas.openxmlformats.org/officeDocument/2006/relationships/image" Target="../media/image20.emf"/><Relationship Id="rId51" Type="http://schemas.openxmlformats.org/officeDocument/2006/relationships/image" Target="../media/image47.emf"/><Relationship Id="rId72" Type="http://schemas.openxmlformats.org/officeDocument/2006/relationships/image" Target="../media/image70.emf"/><Relationship Id="rId93" Type="http://schemas.openxmlformats.org/officeDocument/2006/relationships/image" Target="../media/image90.emf"/><Relationship Id="rId98" Type="http://schemas.openxmlformats.org/officeDocument/2006/relationships/image" Target="../media/image95.emf"/><Relationship Id="rId121" Type="http://schemas.openxmlformats.org/officeDocument/2006/relationships/image" Target="../media/image154.emf"/><Relationship Id="rId142" Type="http://schemas.openxmlformats.org/officeDocument/2006/relationships/image" Target="../media/image175.emf"/><Relationship Id="rId3" Type="http://schemas.openxmlformats.org/officeDocument/2006/relationships/image" Target="../media/image125.emf"/><Relationship Id="rId25" Type="http://schemas.openxmlformats.org/officeDocument/2006/relationships/image" Target="../media/image19.emf"/><Relationship Id="rId46" Type="http://schemas.openxmlformats.org/officeDocument/2006/relationships/image" Target="../media/image43.emf"/><Relationship Id="rId67" Type="http://schemas.openxmlformats.org/officeDocument/2006/relationships/image" Target="../media/image65.emf"/><Relationship Id="rId116" Type="http://schemas.openxmlformats.org/officeDocument/2006/relationships/image" Target="../media/image149.emf"/><Relationship Id="rId137" Type="http://schemas.openxmlformats.org/officeDocument/2006/relationships/image" Target="../media/image170.emf"/><Relationship Id="rId158" Type="http://schemas.openxmlformats.org/officeDocument/2006/relationships/image" Target="../media/image186.emf"/><Relationship Id="rId20" Type="http://schemas.openxmlformats.org/officeDocument/2006/relationships/image" Target="../media/image14.emf"/><Relationship Id="rId41" Type="http://schemas.openxmlformats.org/officeDocument/2006/relationships/image" Target="../media/image37.emf"/><Relationship Id="rId62" Type="http://schemas.openxmlformats.org/officeDocument/2006/relationships/image" Target="../media/image61.emf"/><Relationship Id="rId83" Type="http://schemas.openxmlformats.org/officeDocument/2006/relationships/image" Target="../media/image81.emf"/><Relationship Id="rId88" Type="http://schemas.openxmlformats.org/officeDocument/2006/relationships/image" Target="../media/image140.emf"/><Relationship Id="rId111" Type="http://schemas.openxmlformats.org/officeDocument/2006/relationships/image" Target="../media/image144.emf"/><Relationship Id="rId132" Type="http://schemas.openxmlformats.org/officeDocument/2006/relationships/image" Target="../media/image165.emf"/><Relationship Id="rId153" Type="http://schemas.openxmlformats.org/officeDocument/2006/relationships/image" Target="../media/image181.emf"/><Relationship Id="rId15" Type="http://schemas.openxmlformats.org/officeDocument/2006/relationships/image" Target="../media/image28.emf"/><Relationship Id="rId36" Type="http://schemas.openxmlformats.org/officeDocument/2006/relationships/image" Target="../media/image32.emf"/><Relationship Id="rId57" Type="http://schemas.openxmlformats.org/officeDocument/2006/relationships/image" Target="../media/image136.emf"/><Relationship Id="rId106" Type="http://schemas.openxmlformats.org/officeDocument/2006/relationships/image" Target="../media/image103.emf"/><Relationship Id="rId127" Type="http://schemas.openxmlformats.org/officeDocument/2006/relationships/image" Target="../media/image160.emf"/><Relationship Id="rId10" Type="http://schemas.openxmlformats.org/officeDocument/2006/relationships/image" Target="../media/image22.emf"/><Relationship Id="rId31" Type="http://schemas.openxmlformats.org/officeDocument/2006/relationships/image" Target="../media/image129.emf"/><Relationship Id="rId52" Type="http://schemas.openxmlformats.org/officeDocument/2006/relationships/image" Target="../media/image48.emf"/><Relationship Id="rId73" Type="http://schemas.openxmlformats.org/officeDocument/2006/relationships/image" Target="../media/image71.emf"/><Relationship Id="rId78" Type="http://schemas.openxmlformats.org/officeDocument/2006/relationships/image" Target="../media/image76.emf"/><Relationship Id="rId94" Type="http://schemas.openxmlformats.org/officeDocument/2006/relationships/image" Target="../media/image91.emf"/><Relationship Id="rId99" Type="http://schemas.openxmlformats.org/officeDocument/2006/relationships/image" Target="../media/image96.emf"/><Relationship Id="rId101" Type="http://schemas.openxmlformats.org/officeDocument/2006/relationships/image" Target="../media/image98.emf"/><Relationship Id="rId122" Type="http://schemas.openxmlformats.org/officeDocument/2006/relationships/image" Target="../media/image155.emf"/><Relationship Id="rId143" Type="http://schemas.openxmlformats.org/officeDocument/2006/relationships/image" Target="../media/image176.emf"/><Relationship Id="rId148" Type="http://schemas.openxmlformats.org/officeDocument/2006/relationships/image" Target="../media/image60.emf"/><Relationship Id="rId4" Type="http://schemas.openxmlformats.org/officeDocument/2006/relationships/image" Target="../media/image5.emf"/><Relationship Id="rId9" Type="http://schemas.openxmlformats.org/officeDocument/2006/relationships/image" Target="../media/image21.emf"/><Relationship Id="rId26" Type="http://schemas.openxmlformats.org/officeDocument/2006/relationships/image" Target="../media/image17.emf"/><Relationship Id="rId47" Type="http://schemas.openxmlformats.org/officeDocument/2006/relationships/image" Target="../media/image44.emf"/><Relationship Id="rId68" Type="http://schemas.openxmlformats.org/officeDocument/2006/relationships/image" Target="../media/image66.emf"/><Relationship Id="rId89" Type="http://schemas.openxmlformats.org/officeDocument/2006/relationships/image" Target="../media/image86.emf"/><Relationship Id="rId112" Type="http://schemas.openxmlformats.org/officeDocument/2006/relationships/image" Target="../media/image145.emf"/><Relationship Id="rId133" Type="http://schemas.openxmlformats.org/officeDocument/2006/relationships/image" Target="../media/image166.emf"/><Relationship Id="rId154" Type="http://schemas.openxmlformats.org/officeDocument/2006/relationships/image" Target="../media/image182.emf"/><Relationship Id="rId16" Type="http://schemas.openxmlformats.org/officeDocument/2006/relationships/image" Target="../media/image11.emf"/><Relationship Id="rId37" Type="http://schemas.openxmlformats.org/officeDocument/2006/relationships/image" Target="../media/image33.emf"/><Relationship Id="rId58" Type="http://schemas.openxmlformats.org/officeDocument/2006/relationships/image" Target="../media/image55.emf"/><Relationship Id="rId79" Type="http://schemas.openxmlformats.org/officeDocument/2006/relationships/image" Target="../media/image77.emf"/><Relationship Id="rId102" Type="http://schemas.openxmlformats.org/officeDocument/2006/relationships/image" Target="../media/image99.emf"/><Relationship Id="rId123" Type="http://schemas.openxmlformats.org/officeDocument/2006/relationships/image" Target="../media/image156.emf"/><Relationship Id="rId144" Type="http://schemas.openxmlformats.org/officeDocument/2006/relationships/image" Target="../media/image177.emf"/><Relationship Id="rId90" Type="http://schemas.openxmlformats.org/officeDocument/2006/relationships/image" Target="../media/image87.emf"/><Relationship Id="rId27" Type="http://schemas.openxmlformats.org/officeDocument/2006/relationships/image" Target="../media/image117.emf"/><Relationship Id="rId48" Type="http://schemas.openxmlformats.org/officeDocument/2006/relationships/image" Target="../media/image133.emf"/><Relationship Id="rId69" Type="http://schemas.openxmlformats.org/officeDocument/2006/relationships/image" Target="../media/image67.emf"/><Relationship Id="rId113" Type="http://schemas.openxmlformats.org/officeDocument/2006/relationships/image" Target="../media/image146.emf"/><Relationship Id="rId134" Type="http://schemas.openxmlformats.org/officeDocument/2006/relationships/image" Target="../media/image167.emf"/></Relationships>
</file>

<file path=xl/drawings/_rels/drawing3.xml.rels><?xml version="1.0" encoding="UTF-8" standalone="yes"?>
<Relationships xmlns="http://schemas.openxmlformats.org/package/2006/relationships"><Relationship Id="rId8" Type="http://schemas.openxmlformats.org/officeDocument/2006/relationships/image" Target="../media/image194.emf"/><Relationship Id="rId13" Type="http://schemas.openxmlformats.org/officeDocument/2006/relationships/image" Target="../media/image199.emf"/><Relationship Id="rId18" Type="http://schemas.openxmlformats.org/officeDocument/2006/relationships/image" Target="../media/image204.emf"/><Relationship Id="rId3" Type="http://schemas.openxmlformats.org/officeDocument/2006/relationships/image" Target="../media/image189.emf"/><Relationship Id="rId7" Type="http://schemas.openxmlformats.org/officeDocument/2006/relationships/image" Target="../media/image193.emf"/><Relationship Id="rId12" Type="http://schemas.openxmlformats.org/officeDocument/2006/relationships/image" Target="../media/image198.emf"/><Relationship Id="rId17" Type="http://schemas.openxmlformats.org/officeDocument/2006/relationships/image" Target="../media/image203.emf"/><Relationship Id="rId2" Type="http://schemas.openxmlformats.org/officeDocument/2006/relationships/image" Target="../media/image188.emf"/><Relationship Id="rId16" Type="http://schemas.openxmlformats.org/officeDocument/2006/relationships/image" Target="../media/image202.emf"/><Relationship Id="rId20" Type="http://schemas.openxmlformats.org/officeDocument/2006/relationships/image" Target="../media/image206.emf"/><Relationship Id="rId1" Type="http://schemas.openxmlformats.org/officeDocument/2006/relationships/image" Target="../media/image187.emf"/><Relationship Id="rId6" Type="http://schemas.openxmlformats.org/officeDocument/2006/relationships/image" Target="../media/image192.emf"/><Relationship Id="rId11" Type="http://schemas.openxmlformats.org/officeDocument/2006/relationships/image" Target="../media/image197.emf"/><Relationship Id="rId5" Type="http://schemas.openxmlformats.org/officeDocument/2006/relationships/image" Target="../media/image191.emf"/><Relationship Id="rId15" Type="http://schemas.openxmlformats.org/officeDocument/2006/relationships/image" Target="../media/image201.emf"/><Relationship Id="rId10" Type="http://schemas.openxmlformats.org/officeDocument/2006/relationships/image" Target="../media/image196.emf"/><Relationship Id="rId19" Type="http://schemas.openxmlformats.org/officeDocument/2006/relationships/image" Target="../media/image205.emf"/><Relationship Id="rId4" Type="http://schemas.openxmlformats.org/officeDocument/2006/relationships/image" Target="../media/image190.emf"/><Relationship Id="rId9" Type="http://schemas.openxmlformats.org/officeDocument/2006/relationships/image" Target="../media/image195.emf"/><Relationship Id="rId14" Type="http://schemas.openxmlformats.org/officeDocument/2006/relationships/image" Target="../media/image200.emf"/></Relationships>
</file>

<file path=xl/drawings/_rels/drawing4.xml.rels><?xml version="1.0" encoding="UTF-8" standalone="yes"?>
<Relationships xmlns="http://schemas.openxmlformats.org/package/2006/relationships"><Relationship Id="rId26" Type="http://schemas.openxmlformats.org/officeDocument/2006/relationships/image" Target="../media/image230.emf"/><Relationship Id="rId21" Type="http://schemas.openxmlformats.org/officeDocument/2006/relationships/image" Target="../media/image225.emf"/><Relationship Id="rId34" Type="http://schemas.openxmlformats.org/officeDocument/2006/relationships/image" Target="../media/image238.emf"/><Relationship Id="rId42" Type="http://schemas.openxmlformats.org/officeDocument/2006/relationships/image" Target="../media/image246.emf"/><Relationship Id="rId47" Type="http://schemas.openxmlformats.org/officeDocument/2006/relationships/image" Target="../media/image251.emf"/><Relationship Id="rId50" Type="http://schemas.openxmlformats.org/officeDocument/2006/relationships/image" Target="../media/image254.emf"/><Relationship Id="rId55" Type="http://schemas.openxmlformats.org/officeDocument/2006/relationships/image" Target="../media/image259.emf"/><Relationship Id="rId63" Type="http://schemas.openxmlformats.org/officeDocument/2006/relationships/image" Target="../media/image265.emf"/><Relationship Id="rId7" Type="http://schemas.openxmlformats.org/officeDocument/2006/relationships/image" Target="../media/image211.emf"/><Relationship Id="rId2" Type="http://schemas.openxmlformats.org/officeDocument/2006/relationships/image" Target="../media/image184.emf"/><Relationship Id="rId16" Type="http://schemas.openxmlformats.org/officeDocument/2006/relationships/image" Target="../media/image220.emf"/><Relationship Id="rId29" Type="http://schemas.openxmlformats.org/officeDocument/2006/relationships/image" Target="../media/image233.emf"/><Relationship Id="rId11" Type="http://schemas.openxmlformats.org/officeDocument/2006/relationships/image" Target="../media/image215.emf"/><Relationship Id="rId24" Type="http://schemas.openxmlformats.org/officeDocument/2006/relationships/image" Target="../media/image228.emf"/><Relationship Id="rId32" Type="http://schemas.openxmlformats.org/officeDocument/2006/relationships/image" Target="../media/image236.emf"/><Relationship Id="rId37" Type="http://schemas.openxmlformats.org/officeDocument/2006/relationships/image" Target="../media/image241.emf"/><Relationship Id="rId40" Type="http://schemas.openxmlformats.org/officeDocument/2006/relationships/image" Target="../media/image244.emf"/><Relationship Id="rId45" Type="http://schemas.openxmlformats.org/officeDocument/2006/relationships/image" Target="../media/image249.emf"/><Relationship Id="rId53" Type="http://schemas.openxmlformats.org/officeDocument/2006/relationships/image" Target="../media/image257.emf"/><Relationship Id="rId58" Type="http://schemas.openxmlformats.org/officeDocument/2006/relationships/image" Target="../media/image195.emf"/><Relationship Id="rId5" Type="http://schemas.openxmlformats.org/officeDocument/2006/relationships/image" Target="../media/image209.emf"/><Relationship Id="rId61" Type="http://schemas.openxmlformats.org/officeDocument/2006/relationships/image" Target="../media/image263.emf"/><Relationship Id="rId19" Type="http://schemas.openxmlformats.org/officeDocument/2006/relationships/image" Target="../media/image223.emf"/><Relationship Id="rId14" Type="http://schemas.openxmlformats.org/officeDocument/2006/relationships/image" Target="../media/image218.emf"/><Relationship Id="rId22" Type="http://schemas.openxmlformats.org/officeDocument/2006/relationships/image" Target="../media/image226.emf"/><Relationship Id="rId27" Type="http://schemas.openxmlformats.org/officeDocument/2006/relationships/image" Target="../media/image231.emf"/><Relationship Id="rId30" Type="http://schemas.openxmlformats.org/officeDocument/2006/relationships/image" Target="../media/image234.emf"/><Relationship Id="rId35" Type="http://schemas.openxmlformats.org/officeDocument/2006/relationships/image" Target="../media/image239.emf"/><Relationship Id="rId43" Type="http://schemas.openxmlformats.org/officeDocument/2006/relationships/image" Target="../media/image247.emf"/><Relationship Id="rId48" Type="http://schemas.openxmlformats.org/officeDocument/2006/relationships/image" Target="../media/image252.emf"/><Relationship Id="rId56" Type="http://schemas.openxmlformats.org/officeDocument/2006/relationships/image" Target="../media/image193.emf"/><Relationship Id="rId64" Type="http://schemas.openxmlformats.org/officeDocument/2006/relationships/image" Target="../media/image266.emf"/><Relationship Id="rId8" Type="http://schemas.openxmlformats.org/officeDocument/2006/relationships/image" Target="../media/image212.emf"/><Relationship Id="rId51" Type="http://schemas.openxmlformats.org/officeDocument/2006/relationships/image" Target="../media/image255.emf"/><Relationship Id="rId3" Type="http://schemas.openxmlformats.org/officeDocument/2006/relationships/image" Target="../media/image207.emf"/><Relationship Id="rId12" Type="http://schemas.openxmlformats.org/officeDocument/2006/relationships/image" Target="../media/image216.emf"/><Relationship Id="rId17" Type="http://schemas.openxmlformats.org/officeDocument/2006/relationships/image" Target="../media/image221.emf"/><Relationship Id="rId25" Type="http://schemas.openxmlformats.org/officeDocument/2006/relationships/image" Target="../media/image229.emf"/><Relationship Id="rId33" Type="http://schemas.openxmlformats.org/officeDocument/2006/relationships/image" Target="../media/image237.emf"/><Relationship Id="rId38" Type="http://schemas.openxmlformats.org/officeDocument/2006/relationships/image" Target="../media/image242.emf"/><Relationship Id="rId46" Type="http://schemas.openxmlformats.org/officeDocument/2006/relationships/image" Target="../media/image250.emf"/><Relationship Id="rId59" Type="http://schemas.openxmlformats.org/officeDocument/2006/relationships/image" Target="../media/image261.emf"/><Relationship Id="rId20" Type="http://schemas.openxmlformats.org/officeDocument/2006/relationships/image" Target="../media/image224.emf"/><Relationship Id="rId41" Type="http://schemas.openxmlformats.org/officeDocument/2006/relationships/image" Target="../media/image245.emf"/><Relationship Id="rId54" Type="http://schemas.openxmlformats.org/officeDocument/2006/relationships/image" Target="../media/image258.emf"/><Relationship Id="rId62" Type="http://schemas.openxmlformats.org/officeDocument/2006/relationships/image" Target="../media/image264.emf"/><Relationship Id="rId1" Type="http://schemas.openxmlformats.org/officeDocument/2006/relationships/image" Target="../media/image112.emf"/><Relationship Id="rId6" Type="http://schemas.openxmlformats.org/officeDocument/2006/relationships/image" Target="../media/image210.emf"/><Relationship Id="rId15" Type="http://schemas.openxmlformats.org/officeDocument/2006/relationships/image" Target="../media/image219.emf"/><Relationship Id="rId23" Type="http://schemas.openxmlformats.org/officeDocument/2006/relationships/image" Target="../media/image227.emf"/><Relationship Id="rId28" Type="http://schemas.openxmlformats.org/officeDocument/2006/relationships/image" Target="../media/image232.emf"/><Relationship Id="rId36" Type="http://schemas.openxmlformats.org/officeDocument/2006/relationships/image" Target="../media/image240.emf"/><Relationship Id="rId49" Type="http://schemas.openxmlformats.org/officeDocument/2006/relationships/image" Target="../media/image253.emf"/><Relationship Id="rId57" Type="http://schemas.openxmlformats.org/officeDocument/2006/relationships/image" Target="../media/image260.emf"/><Relationship Id="rId10" Type="http://schemas.openxmlformats.org/officeDocument/2006/relationships/image" Target="../media/image214.emf"/><Relationship Id="rId31" Type="http://schemas.openxmlformats.org/officeDocument/2006/relationships/image" Target="../media/image235.emf"/><Relationship Id="rId44" Type="http://schemas.openxmlformats.org/officeDocument/2006/relationships/image" Target="../media/image248.emf"/><Relationship Id="rId52" Type="http://schemas.openxmlformats.org/officeDocument/2006/relationships/image" Target="../media/image256.emf"/><Relationship Id="rId60" Type="http://schemas.openxmlformats.org/officeDocument/2006/relationships/image" Target="../media/image262.emf"/><Relationship Id="rId65" Type="http://schemas.openxmlformats.org/officeDocument/2006/relationships/image" Target="../media/image267.emf"/><Relationship Id="rId4" Type="http://schemas.openxmlformats.org/officeDocument/2006/relationships/image" Target="../media/image208.emf"/><Relationship Id="rId9" Type="http://schemas.openxmlformats.org/officeDocument/2006/relationships/image" Target="../media/image213.emf"/><Relationship Id="rId13" Type="http://schemas.openxmlformats.org/officeDocument/2006/relationships/image" Target="../media/image217.emf"/><Relationship Id="rId18" Type="http://schemas.openxmlformats.org/officeDocument/2006/relationships/image" Target="../media/image222.emf"/><Relationship Id="rId39" Type="http://schemas.openxmlformats.org/officeDocument/2006/relationships/image" Target="../media/image243.emf"/></Relationships>
</file>

<file path=xl/drawings/drawing1.xml><?xml version="1.0" encoding="utf-8"?>
<xdr:wsDr xmlns:xdr="http://schemas.openxmlformats.org/drawingml/2006/spreadsheetDrawing" xmlns:a="http://schemas.openxmlformats.org/drawingml/2006/main">
  <xdr:twoCellAnchor>
    <xdr:from>
      <xdr:col>0</xdr:col>
      <xdr:colOff>546101</xdr:colOff>
      <xdr:row>5</xdr:row>
      <xdr:rowOff>152401</xdr:rowOff>
    </xdr:from>
    <xdr:to>
      <xdr:col>1</xdr:col>
      <xdr:colOff>0</xdr:colOff>
      <xdr:row>5</xdr:row>
      <xdr:rowOff>158750</xdr:rowOff>
    </xdr:to>
    <xdr:pic>
      <xdr:nvPicPr>
        <xdr:cNvPr id="7" name="Obrázek 6">
          <a:extLst>
            <a:ext uri="{FF2B5EF4-FFF2-40B4-BE49-F238E27FC236}">
              <a16:creationId xmlns:a16="http://schemas.microsoft.com/office/drawing/2014/main" id="{A23231A0-0469-4F6F-8DF8-323CC2F7C9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101" y="4552951"/>
          <a:ext cx="2517468" cy="6349"/>
        </a:xfrm>
        <a:prstGeom prst="rect">
          <a:avLst/>
        </a:prstGeom>
      </xdr:spPr>
    </xdr:pic>
    <xdr:clientData/>
  </xdr:twoCellAnchor>
  <xdr:twoCellAnchor editAs="oneCell">
    <xdr:from>
      <xdr:col>2</xdr:col>
      <xdr:colOff>590550</xdr:colOff>
      <xdr:row>3</xdr:row>
      <xdr:rowOff>93740</xdr:rowOff>
    </xdr:from>
    <xdr:to>
      <xdr:col>2</xdr:col>
      <xdr:colOff>1257300</xdr:colOff>
      <xdr:row>3</xdr:row>
      <xdr:rowOff>1082355</xdr:rowOff>
    </xdr:to>
    <xdr:pic>
      <xdr:nvPicPr>
        <xdr:cNvPr id="2" name="Obrázek 1">
          <a:extLst>
            <a:ext uri="{FF2B5EF4-FFF2-40B4-BE49-F238E27FC236}">
              <a16:creationId xmlns:a16="http://schemas.microsoft.com/office/drawing/2014/main" id="{6002BB06-CFFB-4029-A83F-8A420203B9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4525" y="1055765"/>
          <a:ext cx="666750" cy="98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509356</xdr:colOff>
      <xdr:row>4</xdr:row>
      <xdr:rowOff>163285</xdr:rowOff>
    </xdr:from>
    <xdr:to>
      <xdr:col>2</xdr:col>
      <xdr:colOff>1280876</xdr:colOff>
      <xdr:row>4</xdr:row>
      <xdr:rowOff>1183822</xdr:rowOff>
    </xdr:to>
    <xdr:pic>
      <xdr:nvPicPr>
        <xdr:cNvPr id="4" name="Obrázek 3">
          <a:extLst>
            <a:ext uri="{FF2B5EF4-FFF2-40B4-BE49-F238E27FC236}">
              <a16:creationId xmlns:a16="http://schemas.microsoft.com/office/drawing/2014/main" id="{C80F28C4-74FA-4799-9FD0-42443D3A93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59185" y="2188028"/>
          <a:ext cx="771520" cy="1020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360589</xdr:colOff>
      <xdr:row>6</xdr:row>
      <xdr:rowOff>74840</xdr:rowOff>
    </xdr:from>
    <xdr:to>
      <xdr:col>2</xdr:col>
      <xdr:colOff>1383879</xdr:colOff>
      <xdr:row>6</xdr:row>
      <xdr:rowOff>1478687</xdr:rowOff>
    </xdr:to>
    <xdr:pic>
      <xdr:nvPicPr>
        <xdr:cNvPr id="5" name="Obrázek 4">
          <a:extLst>
            <a:ext uri="{FF2B5EF4-FFF2-40B4-BE49-F238E27FC236}">
              <a16:creationId xmlns:a16="http://schemas.microsoft.com/office/drawing/2014/main" id="{322989CA-1C6E-4243-A5B8-401906EAE9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0418" y="3678011"/>
          <a:ext cx="1023290" cy="1403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619125</xdr:colOff>
      <xdr:row>7</xdr:row>
      <xdr:rowOff>89039</xdr:rowOff>
    </xdr:from>
    <xdr:to>
      <xdr:col>2</xdr:col>
      <xdr:colOff>1219208</xdr:colOff>
      <xdr:row>7</xdr:row>
      <xdr:rowOff>904875</xdr:rowOff>
    </xdr:to>
    <xdr:pic>
      <xdr:nvPicPr>
        <xdr:cNvPr id="8" name="Obrázek 7">
          <a:extLst>
            <a:ext uri="{FF2B5EF4-FFF2-40B4-BE49-F238E27FC236}">
              <a16:creationId xmlns:a16="http://schemas.microsoft.com/office/drawing/2014/main" id="{66FC5FBB-2D65-4175-B7A3-0A4C7053EC3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43100" y="6975614"/>
          <a:ext cx="600083" cy="815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457200</xdr:colOff>
      <xdr:row>8</xdr:row>
      <xdr:rowOff>200025</xdr:rowOff>
    </xdr:from>
    <xdr:to>
      <xdr:col>2</xdr:col>
      <xdr:colOff>1457325</xdr:colOff>
      <xdr:row>8</xdr:row>
      <xdr:rowOff>1104900</xdr:rowOff>
    </xdr:to>
    <xdr:pic>
      <xdr:nvPicPr>
        <xdr:cNvPr id="10" name="Obrázek 9">
          <a:extLst>
            <a:ext uri="{FF2B5EF4-FFF2-40B4-BE49-F238E27FC236}">
              <a16:creationId xmlns:a16="http://schemas.microsoft.com/office/drawing/2014/main" id="{30604F48-AE5E-4110-A582-2FB6FD67B51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81175" y="8077200"/>
          <a:ext cx="100012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80481</xdr:colOff>
      <xdr:row>10</xdr:row>
      <xdr:rowOff>14218</xdr:rowOff>
    </xdr:from>
    <xdr:to>
      <xdr:col>2</xdr:col>
      <xdr:colOff>1712568</xdr:colOff>
      <xdr:row>11</xdr:row>
      <xdr:rowOff>2739</xdr:rowOff>
    </xdr:to>
    <xdr:pic>
      <xdr:nvPicPr>
        <xdr:cNvPr id="11" name="Obrázek 10">
          <a:extLst>
            <a:ext uri="{FF2B5EF4-FFF2-40B4-BE49-F238E27FC236}">
              <a16:creationId xmlns:a16="http://schemas.microsoft.com/office/drawing/2014/main" id="{14814656-A408-43CC-A277-B52A75531A5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04456" y="7881868"/>
          <a:ext cx="1632087" cy="119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80481</xdr:colOff>
      <xdr:row>10</xdr:row>
      <xdr:rowOff>14218</xdr:rowOff>
    </xdr:from>
    <xdr:to>
      <xdr:col>2</xdr:col>
      <xdr:colOff>1712568</xdr:colOff>
      <xdr:row>11</xdr:row>
      <xdr:rowOff>2739</xdr:rowOff>
    </xdr:to>
    <xdr:pic>
      <xdr:nvPicPr>
        <xdr:cNvPr id="12" name="Obrázek 11">
          <a:extLst>
            <a:ext uri="{FF2B5EF4-FFF2-40B4-BE49-F238E27FC236}">
              <a16:creationId xmlns:a16="http://schemas.microsoft.com/office/drawing/2014/main" id="{A3BD46BA-0477-4734-82DB-FD1D53F45B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04456" y="7881868"/>
          <a:ext cx="1632087" cy="119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466725</xdr:colOff>
      <xdr:row>11</xdr:row>
      <xdr:rowOff>70153</xdr:rowOff>
    </xdr:from>
    <xdr:to>
      <xdr:col>2</xdr:col>
      <xdr:colOff>1247775</xdr:colOff>
      <xdr:row>11</xdr:row>
      <xdr:rowOff>915209</xdr:rowOff>
    </xdr:to>
    <xdr:pic>
      <xdr:nvPicPr>
        <xdr:cNvPr id="13" name="Obrázek 12">
          <a:extLst>
            <a:ext uri="{FF2B5EF4-FFF2-40B4-BE49-F238E27FC236}">
              <a16:creationId xmlns:a16="http://schemas.microsoft.com/office/drawing/2014/main" id="{91AA29FC-DA25-4692-B9EF-7D829B81DC8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0604803"/>
          <a:ext cx="781050" cy="845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609600</xdr:colOff>
      <xdr:row>12</xdr:row>
      <xdr:rowOff>120464</xdr:rowOff>
    </xdr:from>
    <xdr:to>
      <xdr:col>2</xdr:col>
      <xdr:colOff>1165775</xdr:colOff>
      <xdr:row>12</xdr:row>
      <xdr:rowOff>885825</xdr:rowOff>
    </xdr:to>
    <xdr:pic>
      <xdr:nvPicPr>
        <xdr:cNvPr id="14" name="Obrázek 13">
          <a:extLst>
            <a:ext uri="{FF2B5EF4-FFF2-40B4-BE49-F238E27FC236}">
              <a16:creationId xmlns:a16="http://schemas.microsoft.com/office/drawing/2014/main" id="{6417965E-A166-4A05-8306-8F5197A2CAE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933575" y="12074339"/>
          <a:ext cx="556175" cy="765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362087</xdr:colOff>
      <xdr:row>76</xdr:row>
      <xdr:rowOff>346094</xdr:rowOff>
    </xdr:from>
    <xdr:to>
      <xdr:col>2</xdr:col>
      <xdr:colOff>1500395</xdr:colOff>
      <xdr:row>76</xdr:row>
      <xdr:rowOff>1724692</xdr:rowOff>
    </xdr:to>
    <xdr:pic>
      <xdr:nvPicPr>
        <xdr:cNvPr id="17" name="Obrázek 16">
          <a:extLst>
            <a:ext uri="{FF2B5EF4-FFF2-40B4-BE49-F238E27FC236}">
              <a16:creationId xmlns:a16="http://schemas.microsoft.com/office/drawing/2014/main" id="{47F10AC7-2D37-41A4-8B07-8FA670E4307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95587" y="103501844"/>
          <a:ext cx="1138308" cy="1378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182218</xdr:colOff>
      <xdr:row>15</xdr:row>
      <xdr:rowOff>132522</xdr:rowOff>
    </xdr:from>
    <xdr:to>
      <xdr:col>2</xdr:col>
      <xdr:colOff>1648457</xdr:colOff>
      <xdr:row>15</xdr:row>
      <xdr:rowOff>1797326</xdr:rowOff>
    </xdr:to>
    <xdr:pic>
      <xdr:nvPicPr>
        <xdr:cNvPr id="18" name="Obrázek 17">
          <a:extLst>
            <a:ext uri="{FF2B5EF4-FFF2-40B4-BE49-F238E27FC236}">
              <a16:creationId xmlns:a16="http://schemas.microsoft.com/office/drawing/2014/main" id="{EE8F23D9-C0FF-424B-993F-51093B77FA0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06193" y="12372147"/>
          <a:ext cx="1466239" cy="1664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177690</xdr:colOff>
      <xdr:row>16</xdr:row>
      <xdr:rowOff>255932</xdr:rowOff>
    </xdr:from>
    <xdr:to>
      <xdr:col>2</xdr:col>
      <xdr:colOff>1657350</xdr:colOff>
      <xdr:row>16</xdr:row>
      <xdr:rowOff>1323975</xdr:rowOff>
    </xdr:to>
    <xdr:pic>
      <xdr:nvPicPr>
        <xdr:cNvPr id="19" name="Obrázek 18">
          <a:extLst>
            <a:ext uri="{FF2B5EF4-FFF2-40B4-BE49-F238E27FC236}">
              <a16:creationId xmlns:a16="http://schemas.microsoft.com/office/drawing/2014/main" id="{91F300F8-CAA5-4704-A438-79CC519076D3}"/>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501665" y="16276982"/>
          <a:ext cx="1479660" cy="1068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109560</xdr:colOff>
      <xdr:row>17</xdr:row>
      <xdr:rowOff>161925</xdr:rowOff>
    </xdr:from>
    <xdr:to>
      <xdr:col>2</xdr:col>
      <xdr:colOff>1673893</xdr:colOff>
      <xdr:row>17</xdr:row>
      <xdr:rowOff>1095375</xdr:rowOff>
    </xdr:to>
    <xdr:pic>
      <xdr:nvPicPr>
        <xdr:cNvPr id="20" name="Obrázek 19">
          <a:extLst>
            <a:ext uri="{FF2B5EF4-FFF2-40B4-BE49-F238E27FC236}">
              <a16:creationId xmlns:a16="http://schemas.microsoft.com/office/drawing/2014/main" id="{70DD2502-E18D-405D-9898-8C51961C8A9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33535" y="17764125"/>
          <a:ext cx="1564333"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381001</xdr:colOff>
      <xdr:row>18</xdr:row>
      <xdr:rowOff>207851</xdr:rowOff>
    </xdr:from>
    <xdr:to>
      <xdr:col>2</xdr:col>
      <xdr:colOff>1279071</xdr:colOff>
      <xdr:row>18</xdr:row>
      <xdr:rowOff>1114424</xdr:rowOff>
    </xdr:to>
    <xdr:pic>
      <xdr:nvPicPr>
        <xdr:cNvPr id="21" name="Obrázek 20">
          <a:extLst>
            <a:ext uri="{FF2B5EF4-FFF2-40B4-BE49-F238E27FC236}">
              <a16:creationId xmlns:a16="http://schemas.microsoft.com/office/drawing/2014/main" id="{FE59C122-FBBD-4373-A755-EAF8958ECE2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14501" y="17325637"/>
          <a:ext cx="898070" cy="906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96337</xdr:colOff>
      <xdr:row>19</xdr:row>
      <xdr:rowOff>343468</xdr:rowOff>
    </xdr:from>
    <xdr:to>
      <xdr:col>2</xdr:col>
      <xdr:colOff>1684499</xdr:colOff>
      <xdr:row>19</xdr:row>
      <xdr:rowOff>971549</xdr:rowOff>
    </xdr:to>
    <xdr:pic>
      <xdr:nvPicPr>
        <xdr:cNvPr id="22" name="Obrázek 21">
          <a:extLst>
            <a:ext uri="{FF2B5EF4-FFF2-40B4-BE49-F238E27FC236}">
              <a16:creationId xmlns:a16="http://schemas.microsoft.com/office/drawing/2014/main" id="{5C9F3469-AB80-4E14-8D2D-07B97B6D0C63}"/>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flipH="1" flipV="1">
          <a:off x="1420312" y="20460268"/>
          <a:ext cx="1588162" cy="628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20</xdr:row>
      <xdr:rowOff>114776</xdr:rowOff>
    </xdr:from>
    <xdr:to>
      <xdr:col>2</xdr:col>
      <xdr:colOff>1322512</xdr:colOff>
      <xdr:row>20</xdr:row>
      <xdr:rowOff>1457326</xdr:rowOff>
    </xdr:to>
    <xdr:pic>
      <xdr:nvPicPr>
        <xdr:cNvPr id="23" name="Obrázek 22">
          <a:extLst>
            <a:ext uri="{FF2B5EF4-FFF2-40B4-BE49-F238E27FC236}">
              <a16:creationId xmlns:a16="http://schemas.microsoft.com/office/drawing/2014/main" id="{BF315339-CBA3-47C9-9356-BB83FE072ED5}"/>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24025" y="21469826"/>
          <a:ext cx="922462" cy="134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386205</xdr:colOff>
      <xdr:row>21</xdr:row>
      <xdr:rowOff>142875</xdr:rowOff>
    </xdr:from>
    <xdr:to>
      <xdr:col>2</xdr:col>
      <xdr:colOff>1333500</xdr:colOff>
      <xdr:row>21</xdr:row>
      <xdr:rowOff>1449077</xdr:rowOff>
    </xdr:to>
    <xdr:pic>
      <xdr:nvPicPr>
        <xdr:cNvPr id="24" name="Obrázek 23">
          <a:extLst>
            <a:ext uri="{FF2B5EF4-FFF2-40B4-BE49-F238E27FC236}">
              <a16:creationId xmlns:a16="http://schemas.microsoft.com/office/drawing/2014/main" id="{6A8D2ABF-F9EF-4191-8988-20BA1D55E18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0180" y="23079075"/>
          <a:ext cx="947295" cy="1306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381000</xdr:colOff>
      <xdr:row>23</xdr:row>
      <xdr:rowOff>66416</xdr:rowOff>
    </xdr:from>
    <xdr:to>
      <xdr:col>2</xdr:col>
      <xdr:colOff>1370848</xdr:colOff>
      <xdr:row>23</xdr:row>
      <xdr:rowOff>904875</xdr:rowOff>
    </xdr:to>
    <xdr:pic>
      <xdr:nvPicPr>
        <xdr:cNvPr id="26" name="Obrázek 25">
          <a:extLst>
            <a:ext uri="{FF2B5EF4-FFF2-40B4-BE49-F238E27FC236}">
              <a16:creationId xmlns:a16="http://schemas.microsoft.com/office/drawing/2014/main" id="{43EA94DA-1771-4853-BFF5-CAFB1F76EAA7}"/>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04975" y="25574366"/>
          <a:ext cx="989848" cy="838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438149</xdr:colOff>
      <xdr:row>24</xdr:row>
      <xdr:rowOff>146336</xdr:rowOff>
    </xdr:from>
    <xdr:to>
      <xdr:col>2</xdr:col>
      <xdr:colOff>1371600</xdr:colOff>
      <xdr:row>24</xdr:row>
      <xdr:rowOff>1453909</xdr:rowOff>
    </xdr:to>
    <xdr:pic>
      <xdr:nvPicPr>
        <xdr:cNvPr id="27" name="Obrázek 26">
          <a:extLst>
            <a:ext uri="{FF2B5EF4-FFF2-40B4-BE49-F238E27FC236}">
              <a16:creationId xmlns:a16="http://schemas.microsoft.com/office/drawing/2014/main" id="{06988A4F-4BCB-41E3-A043-D4817EAABF8C}"/>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62124" y="26644886"/>
          <a:ext cx="933451" cy="1307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197273</xdr:colOff>
      <xdr:row>25</xdr:row>
      <xdr:rowOff>322490</xdr:rowOff>
    </xdr:from>
    <xdr:to>
      <xdr:col>2</xdr:col>
      <xdr:colOff>1778454</xdr:colOff>
      <xdr:row>25</xdr:row>
      <xdr:rowOff>1360050</xdr:rowOff>
    </xdr:to>
    <xdr:pic>
      <xdr:nvPicPr>
        <xdr:cNvPr id="28" name="Obrázek 27">
          <a:extLst>
            <a:ext uri="{FF2B5EF4-FFF2-40B4-BE49-F238E27FC236}">
              <a16:creationId xmlns:a16="http://schemas.microsoft.com/office/drawing/2014/main" id="{D8865DAD-BB4C-4A3B-8F21-662A45006474}"/>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530773" y="26652311"/>
          <a:ext cx="1581181" cy="1037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209550</xdr:colOff>
      <xdr:row>26</xdr:row>
      <xdr:rowOff>104453</xdr:rowOff>
    </xdr:from>
    <xdr:to>
      <xdr:col>2</xdr:col>
      <xdr:colOff>1571625</xdr:colOff>
      <xdr:row>26</xdr:row>
      <xdr:rowOff>1425801</xdr:rowOff>
    </xdr:to>
    <xdr:pic>
      <xdr:nvPicPr>
        <xdr:cNvPr id="29" name="Obrázek 28">
          <a:extLst>
            <a:ext uri="{FF2B5EF4-FFF2-40B4-BE49-F238E27FC236}">
              <a16:creationId xmlns:a16="http://schemas.microsoft.com/office/drawing/2014/main" id="{7B58BB5B-6DDF-4A11-89F8-0AC016B821E3}"/>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33525" y="29765303"/>
          <a:ext cx="1362075" cy="132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438150</xdr:colOff>
      <xdr:row>28</xdr:row>
      <xdr:rowOff>107965</xdr:rowOff>
    </xdr:from>
    <xdr:to>
      <xdr:col>2</xdr:col>
      <xdr:colOff>1362075</xdr:colOff>
      <xdr:row>28</xdr:row>
      <xdr:rowOff>1093370</xdr:rowOff>
    </xdr:to>
    <xdr:pic>
      <xdr:nvPicPr>
        <xdr:cNvPr id="30" name="Obrázek 29">
          <a:extLst>
            <a:ext uri="{FF2B5EF4-FFF2-40B4-BE49-F238E27FC236}">
              <a16:creationId xmlns:a16="http://schemas.microsoft.com/office/drawing/2014/main" id="{C552E19E-33E7-4631-A5D1-B46956B4B884}"/>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62125" y="31540465"/>
          <a:ext cx="923925" cy="985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588232</xdr:colOff>
      <xdr:row>29</xdr:row>
      <xdr:rowOff>152401</xdr:rowOff>
    </xdr:from>
    <xdr:to>
      <xdr:col>2</xdr:col>
      <xdr:colOff>1236452</xdr:colOff>
      <xdr:row>29</xdr:row>
      <xdr:rowOff>1085851</xdr:rowOff>
    </xdr:to>
    <xdr:pic>
      <xdr:nvPicPr>
        <xdr:cNvPr id="31" name="Obrázek 30">
          <a:extLst>
            <a:ext uri="{FF2B5EF4-FFF2-40B4-BE49-F238E27FC236}">
              <a16:creationId xmlns:a16="http://schemas.microsoft.com/office/drawing/2014/main" id="{703DB70C-281F-473C-B7C2-0C7B6B75264E}"/>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912207" y="32804101"/>
          <a:ext cx="64822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654966</xdr:colOff>
      <xdr:row>30</xdr:row>
      <xdr:rowOff>142874</xdr:rowOff>
    </xdr:from>
    <xdr:to>
      <xdr:col>2</xdr:col>
      <xdr:colOff>1102552</xdr:colOff>
      <xdr:row>30</xdr:row>
      <xdr:rowOff>1095375</xdr:rowOff>
    </xdr:to>
    <xdr:pic>
      <xdr:nvPicPr>
        <xdr:cNvPr id="32" name="Obrázek 31">
          <a:extLst>
            <a:ext uri="{FF2B5EF4-FFF2-40B4-BE49-F238E27FC236}">
              <a16:creationId xmlns:a16="http://schemas.microsoft.com/office/drawing/2014/main" id="{A0527C10-A1E4-4B18-BB48-658139D3AF54}"/>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78941" y="34013774"/>
          <a:ext cx="447586" cy="952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447675</xdr:colOff>
      <xdr:row>31</xdr:row>
      <xdr:rowOff>148687</xdr:rowOff>
    </xdr:from>
    <xdr:to>
      <xdr:col>2</xdr:col>
      <xdr:colOff>1352550</xdr:colOff>
      <xdr:row>31</xdr:row>
      <xdr:rowOff>1100594</xdr:rowOff>
    </xdr:to>
    <xdr:pic>
      <xdr:nvPicPr>
        <xdr:cNvPr id="33" name="Obrázek 32">
          <a:extLst>
            <a:ext uri="{FF2B5EF4-FFF2-40B4-BE49-F238E27FC236}">
              <a16:creationId xmlns:a16="http://schemas.microsoft.com/office/drawing/2014/main" id="{79B19E1E-DFAE-4BB1-9050-70FC293FEA68}"/>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771650" y="35238787"/>
          <a:ext cx="904875" cy="95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419101</xdr:colOff>
      <xdr:row>32</xdr:row>
      <xdr:rowOff>107310</xdr:rowOff>
    </xdr:from>
    <xdr:to>
      <xdr:col>2</xdr:col>
      <xdr:colOff>1371601</xdr:colOff>
      <xdr:row>32</xdr:row>
      <xdr:rowOff>1089302</xdr:rowOff>
    </xdr:to>
    <xdr:pic>
      <xdr:nvPicPr>
        <xdr:cNvPr id="34" name="Obrázek 33">
          <a:extLst>
            <a:ext uri="{FF2B5EF4-FFF2-40B4-BE49-F238E27FC236}">
              <a16:creationId xmlns:a16="http://schemas.microsoft.com/office/drawing/2014/main" id="{624E1118-4F83-435B-A694-134B5DAF7348}"/>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743076" y="36416610"/>
          <a:ext cx="952500" cy="981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380999</xdr:colOff>
      <xdr:row>33</xdr:row>
      <xdr:rowOff>83180</xdr:rowOff>
    </xdr:from>
    <xdr:to>
      <xdr:col>2</xdr:col>
      <xdr:colOff>1447800</xdr:colOff>
      <xdr:row>33</xdr:row>
      <xdr:rowOff>1144237</xdr:rowOff>
    </xdr:to>
    <xdr:pic>
      <xdr:nvPicPr>
        <xdr:cNvPr id="35" name="Obrázek 34">
          <a:extLst>
            <a:ext uri="{FF2B5EF4-FFF2-40B4-BE49-F238E27FC236}">
              <a16:creationId xmlns:a16="http://schemas.microsoft.com/office/drawing/2014/main" id="{57EFCC39-1AB9-4D20-8FE5-BA4B898F1DC8}"/>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04974" y="37611680"/>
          <a:ext cx="1066801" cy="1061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657044</xdr:colOff>
      <xdr:row>34</xdr:row>
      <xdr:rowOff>123825</xdr:rowOff>
    </xdr:from>
    <xdr:to>
      <xdr:col>2</xdr:col>
      <xdr:colOff>1196556</xdr:colOff>
      <xdr:row>34</xdr:row>
      <xdr:rowOff>1095375</xdr:rowOff>
    </xdr:to>
    <xdr:pic>
      <xdr:nvPicPr>
        <xdr:cNvPr id="36" name="Obrázek 35">
          <a:extLst>
            <a:ext uri="{FF2B5EF4-FFF2-40B4-BE49-F238E27FC236}">
              <a16:creationId xmlns:a16="http://schemas.microsoft.com/office/drawing/2014/main" id="{05825203-0E9F-4E15-A11E-EC461B441B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981019" y="38871525"/>
          <a:ext cx="539512"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35</xdr:row>
      <xdr:rowOff>133350</xdr:rowOff>
    </xdr:from>
    <xdr:to>
      <xdr:col>2</xdr:col>
      <xdr:colOff>1639383</xdr:colOff>
      <xdr:row>35</xdr:row>
      <xdr:rowOff>1419225</xdr:rowOff>
    </xdr:to>
    <xdr:pic>
      <xdr:nvPicPr>
        <xdr:cNvPr id="37" name="Obrázek 36">
          <a:extLst>
            <a:ext uri="{FF2B5EF4-FFF2-40B4-BE49-F238E27FC236}">
              <a16:creationId xmlns:a16="http://schemas.microsoft.com/office/drawing/2014/main" id="{BDD0C970-8E48-46E3-8230-A222113AEACA}"/>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24000" y="40100250"/>
          <a:ext cx="1439358"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36</xdr:row>
      <xdr:rowOff>79567</xdr:rowOff>
    </xdr:from>
    <xdr:to>
      <xdr:col>2</xdr:col>
      <xdr:colOff>1409700</xdr:colOff>
      <xdr:row>36</xdr:row>
      <xdr:rowOff>1118611</xdr:rowOff>
    </xdr:to>
    <xdr:pic>
      <xdr:nvPicPr>
        <xdr:cNvPr id="38" name="Obrázek 37">
          <a:extLst>
            <a:ext uri="{FF2B5EF4-FFF2-40B4-BE49-F238E27FC236}">
              <a16:creationId xmlns:a16="http://schemas.microsoft.com/office/drawing/2014/main" id="{DED8DA22-5E56-4710-A971-A4E9DECDF353}"/>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724025" y="41627617"/>
          <a:ext cx="1009650" cy="103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38</xdr:row>
      <xdr:rowOff>0</xdr:rowOff>
    </xdr:from>
    <xdr:to>
      <xdr:col>2</xdr:col>
      <xdr:colOff>1590675</xdr:colOff>
      <xdr:row>39</xdr:row>
      <xdr:rowOff>7739</xdr:rowOff>
    </xdr:to>
    <xdr:pic>
      <xdr:nvPicPr>
        <xdr:cNvPr id="39" name="Obrázek 38">
          <a:extLst>
            <a:ext uri="{FF2B5EF4-FFF2-40B4-BE49-F238E27FC236}">
              <a16:creationId xmlns:a16="http://schemas.microsoft.com/office/drawing/2014/main" id="{578C49E6-0E52-401C-8B6D-8F2B19B9F248}"/>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457325" y="43054535"/>
          <a:ext cx="1457325" cy="976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293756</xdr:colOff>
      <xdr:row>38</xdr:row>
      <xdr:rowOff>104775</xdr:rowOff>
    </xdr:from>
    <xdr:to>
      <xdr:col>2</xdr:col>
      <xdr:colOff>1406524</xdr:colOff>
      <xdr:row>38</xdr:row>
      <xdr:rowOff>828675</xdr:rowOff>
    </xdr:to>
    <xdr:pic>
      <xdr:nvPicPr>
        <xdr:cNvPr id="40" name="Obrázek 39">
          <a:extLst>
            <a:ext uri="{FF2B5EF4-FFF2-40B4-BE49-F238E27FC236}">
              <a16:creationId xmlns:a16="http://schemas.microsoft.com/office/drawing/2014/main" id="{2E435A5D-BD09-4958-8934-DC36D54A3ED9}"/>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617731" y="44281725"/>
          <a:ext cx="1112768"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344935</xdr:colOff>
      <xdr:row>39</xdr:row>
      <xdr:rowOff>133350</xdr:rowOff>
    </xdr:from>
    <xdr:to>
      <xdr:col>2</xdr:col>
      <xdr:colOff>1393164</xdr:colOff>
      <xdr:row>39</xdr:row>
      <xdr:rowOff>1066800</xdr:rowOff>
    </xdr:to>
    <xdr:pic>
      <xdr:nvPicPr>
        <xdr:cNvPr id="41" name="Obrázek 40">
          <a:extLst>
            <a:ext uri="{FF2B5EF4-FFF2-40B4-BE49-F238E27FC236}">
              <a16:creationId xmlns:a16="http://schemas.microsoft.com/office/drawing/2014/main" id="{D642C43D-8DEF-471C-8CD3-FD469D891CC9}"/>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668910" y="45281850"/>
          <a:ext cx="1048229"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333375</xdr:colOff>
      <xdr:row>40</xdr:row>
      <xdr:rowOff>115114</xdr:rowOff>
    </xdr:from>
    <xdr:to>
      <xdr:col>2</xdr:col>
      <xdr:colOff>1389103</xdr:colOff>
      <xdr:row>40</xdr:row>
      <xdr:rowOff>1095375</xdr:rowOff>
    </xdr:to>
    <xdr:pic>
      <xdr:nvPicPr>
        <xdr:cNvPr id="42" name="Obrázek 41">
          <a:extLst>
            <a:ext uri="{FF2B5EF4-FFF2-40B4-BE49-F238E27FC236}">
              <a16:creationId xmlns:a16="http://schemas.microsoft.com/office/drawing/2014/main" id="{EFF735C4-A31B-48BD-8966-6A3F0173DA32}"/>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657350" y="46482814"/>
          <a:ext cx="1055728" cy="980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390525</xdr:colOff>
      <xdr:row>41</xdr:row>
      <xdr:rowOff>56605</xdr:rowOff>
    </xdr:from>
    <xdr:to>
      <xdr:col>2</xdr:col>
      <xdr:colOff>1344237</xdr:colOff>
      <xdr:row>41</xdr:row>
      <xdr:rowOff>1162050</xdr:rowOff>
    </xdr:to>
    <xdr:pic>
      <xdr:nvPicPr>
        <xdr:cNvPr id="43" name="Obrázek 42">
          <a:extLst>
            <a:ext uri="{FF2B5EF4-FFF2-40B4-BE49-F238E27FC236}">
              <a16:creationId xmlns:a16="http://schemas.microsoft.com/office/drawing/2014/main" id="{5DA6119D-D651-4083-8342-F48D08764ACD}"/>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714500" y="47643505"/>
          <a:ext cx="953712" cy="1105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42</xdr:row>
      <xdr:rowOff>231926</xdr:rowOff>
    </xdr:from>
    <xdr:to>
      <xdr:col>2</xdr:col>
      <xdr:colOff>1672363</xdr:colOff>
      <xdr:row>42</xdr:row>
      <xdr:rowOff>1000125</xdr:rowOff>
    </xdr:to>
    <xdr:pic>
      <xdr:nvPicPr>
        <xdr:cNvPr id="44" name="Obrázek 43">
          <a:extLst>
            <a:ext uri="{FF2B5EF4-FFF2-40B4-BE49-F238E27FC236}">
              <a16:creationId xmlns:a16="http://schemas.microsoft.com/office/drawing/2014/main" id="{209D7EB3-A96D-4456-BB43-B3AADDBAB57F}"/>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419225" y="49038026"/>
          <a:ext cx="1577113" cy="768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564687</xdr:colOff>
      <xdr:row>43</xdr:row>
      <xdr:rowOff>85725</xdr:rowOff>
    </xdr:from>
    <xdr:to>
      <xdr:col>2</xdr:col>
      <xdr:colOff>1149221</xdr:colOff>
      <xdr:row>43</xdr:row>
      <xdr:rowOff>1123951</xdr:rowOff>
    </xdr:to>
    <xdr:pic>
      <xdr:nvPicPr>
        <xdr:cNvPr id="45" name="Obrázek 44">
          <a:extLst>
            <a:ext uri="{FF2B5EF4-FFF2-40B4-BE49-F238E27FC236}">
              <a16:creationId xmlns:a16="http://schemas.microsoft.com/office/drawing/2014/main" id="{9DC119C5-EFEA-4A82-BFBE-4F5FE34AE27D}"/>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888662" y="50111025"/>
          <a:ext cx="584534" cy="103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44</xdr:row>
      <xdr:rowOff>316386</xdr:rowOff>
    </xdr:from>
    <xdr:to>
      <xdr:col>2</xdr:col>
      <xdr:colOff>1658048</xdr:colOff>
      <xdr:row>44</xdr:row>
      <xdr:rowOff>914400</xdr:rowOff>
    </xdr:to>
    <xdr:pic>
      <xdr:nvPicPr>
        <xdr:cNvPr id="46" name="Obrázek 45">
          <a:extLst>
            <a:ext uri="{FF2B5EF4-FFF2-40B4-BE49-F238E27FC236}">
              <a16:creationId xmlns:a16="http://schemas.microsoft.com/office/drawing/2014/main" id="{53BF5F33-E9F2-4BDD-A503-0479DB5589D7}"/>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438275" y="51560886"/>
          <a:ext cx="1543748" cy="5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333375</xdr:colOff>
      <xdr:row>45</xdr:row>
      <xdr:rowOff>121780</xdr:rowOff>
    </xdr:from>
    <xdr:to>
      <xdr:col>2</xdr:col>
      <xdr:colOff>1428751</xdr:colOff>
      <xdr:row>45</xdr:row>
      <xdr:rowOff>1086515</xdr:rowOff>
    </xdr:to>
    <xdr:pic>
      <xdr:nvPicPr>
        <xdr:cNvPr id="47" name="Obrázek 46">
          <a:extLst>
            <a:ext uri="{FF2B5EF4-FFF2-40B4-BE49-F238E27FC236}">
              <a16:creationId xmlns:a16="http://schemas.microsoft.com/office/drawing/2014/main" id="{AE4D0D17-8686-47D6-8518-71BC08A20992}"/>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657350" y="52585480"/>
          <a:ext cx="1095376" cy="96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309998</xdr:colOff>
      <xdr:row>46</xdr:row>
      <xdr:rowOff>76200</xdr:rowOff>
    </xdr:from>
    <xdr:to>
      <xdr:col>2</xdr:col>
      <xdr:colOff>1438275</xdr:colOff>
      <xdr:row>46</xdr:row>
      <xdr:rowOff>1122377</xdr:rowOff>
    </xdr:to>
    <xdr:pic>
      <xdr:nvPicPr>
        <xdr:cNvPr id="48" name="Obrázek 47">
          <a:extLst>
            <a:ext uri="{FF2B5EF4-FFF2-40B4-BE49-F238E27FC236}">
              <a16:creationId xmlns:a16="http://schemas.microsoft.com/office/drawing/2014/main" id="{6EF0E689-49AB-4095-B04E-C568FAFA66BE}"/>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633973" y="53759100"/>
          <a:ext cx="1128277" cy="1046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330115</xdr:colOff>
      <xdr:row>47</xdr:row>
      <xdr:rowOff>114300</xdr:rowOff>
    </xdr:from>
    <xdr:to>
      <xdr:col>2</xdr:col>
      <xdr:colOff>1466850</xdr:colOff>
      <xdr:row>47</xdr:row>
      <xdr:rowOff>1104900</xdr:rowOff>
    </xdr:to>
    <xdr:pic>
      <xdr:nvPicPr>
        <xdr:cNvPr id="49" name="Obrázek 48">
          <a:extLst>
            <a:ext uri="{FF2B5EF4-FFF2-40B4-BE49-F238E27FC236}">
              <a16:creationId xmlns:a16="http://schemas.microsoft.com/office/drawing/2014/main" id="{FBC4BCFE-4C66-483D-BFA8-0EF3376525CC}"/>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654090" y="55016400"/>
          <a:ext cx="113673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354787</xdr:colOff>
      <xdr:row>48</xdr:row>
      <xdr:rowOff>394607</xdr:rowOff>
    </xdr:from>
    <xdr:to>
      <xdr:col>2</xdr:col>
      <xdr:colOff>1389080</xdr:colOff>
      <xdr:row>48</xdr:row>
      <xdr:rowOff>1932214</xdr:rowOff>
    </xdr:to>
    <xdr:pic>
      <xdr:nvPicPr>
        <xdr:cNvPr id="50" name="Obrázek 49">
          <a:extLst>
            <a:ext uri="{FF2B5EF4-FFF2-40B4-BE49-F238E27FC236}">
              <a16:creationId xmlns:a16="http://schemas.microsoft.com/office/drawing/2014/main" id="{1D7F5F71-0434-434C-A3E3-CE6F03566DD2}"/>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688287" y="54850393"/>
          <a:ext cx="1034293" cy="1537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340180</xdr:colOff>
      <xdr:row>49</xdr:row>
      <xdr:rowOff>126469</xdr:rowOff>
    </xdr:from>
    <xdr:to>
      <xdr:col>2</xdr:col>
      <xdr:colOff>1374322</xdr:colOff>
      <xdr:row>49</xdr:row>
      <xdr:rowOff>1596196</xdr:rowOff>
    </xdr:to>
    <xdr:pic>
      <xdr:nvPicPr>
        <xdr:cNvPr id="51" name="Obrázek 50">
          <a:extLst>
            <a:ext uri="{FF2B5EF4-FFF2-40B4-BE49-F238E27FC236}">
              <a16:creationId xmlns:a16="http://schemas.microsoft.com/office/drawing/2014/main" id="{CDB96047-36CD-47B3-806F-B69DEAF08A95}"/>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673680" y="57140398"/>
          <a:ext cx="1034142" cy="1469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217714</xdr:colOff>
      <xdr:row>50</xdr:row>
      <xdr:rowOff>163286</xdr:rowOff>
    </xdr:from>
    <xdr:to>
      <xdr:col>2</xdr:col>
      <xdr:colOff>1483180</xdr:colOff>
      <xdr:row>50</xdr:row>
      <xdr:rowOff>1491329</xdr:rowOff>
    </xdr:to>
    <xdr:pic>
      <xdr:nvPicPr>
        <xdr:cNvPr id="52" name="Obrázek 51">
          <a:extLst>
            <a:ext uri="{FF2B5EF4-FFF2-40B4-BE49-F238E27FC236}">
              <a16:creationId xmlns:a16="http://schemas.microsoft.com/office/drawing/2014/main" id="{D4332838-3BFC-4604-8343-CABEFF825986}"/>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551214" y="58878107"/>
          <a:ext cx="1265466" cy="1328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444821</xdr:colOff>
      <xdr:row>51</xdr:row>
      <xdr:rowOff>381000</xdr:rowOff>
    </xdr:from>
    <xdr:to>
      <xdr:col>2</xdr:col>
      <xdr:colOff>1386923</xdr:colOff>
      <xdr:row>51</xdr:row>
      <xdr:rowOff>1602961</xdr:rowOff>
    </xdr:to>
    <xdr:pic>
      <xdr:nvPicPr>
        <xdr:cNvPr id="53" name="Obrázek 52">
          <a:extLst>
            <a:ext uri="{FF2B5EF4-FFF2-40B4-BE49-F238E27FC236}">
              <a16:creationId xmlns:a16="http://schemas.microsoft.com/office/drawing/2014/main" id="{EF9AA45C-3FEF-4CF6-993A-7D672213DF31}"/>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778321" y="60674250"/>
          <a:ext cx="942102" cy="1221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300225</xdr:colOff>
      <xdr:row>52</xdr:row>
      <xdr:rowOff>122464</xdr:rowOff>
    </xdr:from>
    <xdr:to>
      <xdr:col>2</xdr:col>
      <xdr:colOff>1475803</xdr:colOff>
      <xdr:row>52</xdr:row>
      <xdr:rowOff>1108683</xdr:rowOff>
    </xdr:to>
    <xdr:pic>
      <xdr:nvPicPr>
        <xdr:cNvPr id="54" name="Obrázek 53">
          <a:extLst>
            <a:ext uri="{FF2B5EF4-FFF2-40B4-BE49-F238E27FC236}">
              <a16:creationId xmlns:a16="http://schemas.microsoft.com/office/drawing/2014/main" id="{46EBEC1E-B002-48AC-86B0-565A01CCE225}"/>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633725" y="62375143"/>
          <a:ext cx="1175578" cy="986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419099</xdr:colOff>
      <xdr:row>53</xdr:row>
      <xdr:rowOff>107982</xdr:rowOff>
    </xdr:from>
    <xdr:to>
      <xdr:col>2</xdr:col>
      <xdr:colOff>1303563</xdr:colOff>
      <xdr:row>53</xdr:row>
      <xdr:rowOff>980618</xdr:rowOff>
    </xdr:to>
    <xdr:pic>
      <xdr:nvPicPr>
        <xdr:cNvPr id="55" name="Obrázek 54">
          <a:extLst>
            <a:ext uri="{FF2B5EF4-FFF2-40B4-BE49-F238E27FC236}">
              <a16:creationId xmlns:a16="http://schemas.microsoft.com/office/drawing/2014/main" id="{C96D2120-A037-4202-8FB1-4E25CFE483FC}"/>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768928" y="61634039"/>
          <a:ext cx="884464" cy="872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348343</xdr:colOff>
      <xdr:row>54</xdr:row>
      <xdr:rowOff>117928</xdr:rowOff>
    </xdr:from>
    <xdr:to>
      <xdr:col>2</xdr:col>
      <xdr:colOff>1373415</xdr:colOff>
      <xdr:row>54</xdr:row>
      <xdr:rowOff>1084035</xdr:rowOff>
    </xdr:to>
    <xdr:pic>
      <xdr:nvPicPr>
        <xdr:cNvPr id="59" name="Obrázek 58">
          <a:extLst>
            <a:ext uri="{FF2B5EF4-FFF2-40B4-BE49-F238E27FC236}">
              <a16:creationId xmlns:a16="http://schemas.microsoft.com/office/drawing/2014/main" id="{40348208-BA02-45B1-BFE6-AB7F56EAEAB5}"/>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698172" y="62721671"/>
          <a:ext cx="1025072" cy="966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122464</xdr:colOff>
      <xdr:row>55</xdr:row>
      <xdr:rowOff>214264</xdr:rowOff>
    </xdr:from>
    <xdr:to>
      <xdr:col>2</xdr:col>
      <xdr:colOff>1673680</xdr:colOff>
      <xdr:row>55</xdr:row>
      <xdr:rowOff>1483180</xdr:rowOff>
    </xdr:to>
    <xdr:pic>
      <xdr:nvPicPr>
        <xdr:cNvPr id="60" name="Obrázek 59">
          <a:extLst>
            <a:ext uri="{FF2B5EF4-FFF2-40B4-BE49-F238E27FC236}">
              <a16:creationId xmlns:a16="http://schemas.microsoft.com/office/drawing/2014/main" id="{5BFFC9E0-2F1C-4C82-BE99-4A4441F4BDE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455964" y="69011978"/>
          <a:ext cx="1551216" cy="1268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147622</xdr:colOff>
      <xdr:row>56</xdr:row>
      <xdr:rowOff>340179</xdr:rowOff>
    </xdr:from>
    <xdr:to>
      <xdr:col>2</xdr:col>
      <xdr:colOff>1672431</xdr:colOff>
      <xdr:row>56</xdr:row>
      <xdr:rowOff>1265464</xdr:rowOff>
    </xdr:to>
    <xdr:pic>
      <xdr:nvPicPr>
        <xdr:cNvPr id="61" name="Obrázek 60">
          <a:extLst>
            <a:ext uri="{FF2B5EF4-FFF2-40B4-BE49-F238E27FC236}">
              <a16:creationId xmlns:a16="http://schemas.microsoft.com/office/drawing/2014/main" id="{D8588963-8D5F-4B2B-9918-641512E40FEB}"/>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481122" y="71315036"/>
          <a:ext cx="1524809" cy="925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176893</xdr:colOff>
      <xdr:row>58</xdr:row>
      <xdr:rowOff>348627</xdr:rowOff>
    </xdr:from>
    <xdr:to>
      <xdr:col>2</xdr:col>
      <xdr:colOff>1632857</xdr:colOff>
      <xdr:row>58</xdr:row>
      <xdr:rowOff>2775857</xdr:rowOff>
    </xdr:to>
    <xdr:pic>
      <xdr:nvPicPr>
        <xdr:cNvPr id="63" name="Obrázek 62">
          <a:extLst>
            <a:ext uri="{FF2B5EF4-FFF2-40B4-BE49-F238E27FC236}">
              <a16:creationId xmlns:a16="http://schemas.microsoft.com/office/drawing/2014/main" id="{C43B548F-24DD-45C7-AE90-ACAAD26A5E32}"/>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510393" y="74466734"/>
          <a:ext cx="1455964" cy="2427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163286</xdr:colOff>
      <xdr:row>59</xdr:row>
      <xdr:rowOff>448324</xdr:rowOff>
    </xdr:from>
    <xdr:to>
      <xdr:col>2</xdr:col>
      <xdr:colOff>1673679</xdr:colOff>
      <xdr:row>59</xdr:row>
      <xdr:rowOff>1219200</xdr:rowOff>
    </xdr:to>
    <xdr:pic>
      <xdr:nvPicPr>
        <xdr:cNvPr id="64" name="Obrázek 63">
          <a:extLst>
            <a:ext uri="{FF2B5EF4-FFF2-40B4-BE49-F238E27FC236}">
              <a16:creationId xmlns:a16="http://schemas.microsoft.com/office/drawing/2014/main" id="{58A3B553-EB7C-47F9-81C3-434EFA0087F4}"/>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496786" y="77900181"/>
          <a:ext cx="1510393" cy="770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60</xdr:row>
      <xdr:rowOff>190500</xdr:rowOff>
    </xdr:from>
    <xdr:to>
      <xdr:col>2</xdr:col>
      <xdr:colOff>1684148</xdr:colOff>
      <xdr:row>60</xdr:row>
      <xdr:rowOff>1219881</xdr:rowOff>
    </xdr:to>
    <xdr:pic>
      <xdr:nvPicPr>
        <xdr:cNvPr id="65" name="Obrázek 64">
          <a:extLst>
            <a:ext uri="{FF2B5EF4-FFF2-40B4-BE49-F238E27FC236}">
              <a16:creationId xmlns:a16="http://schemas.microsoft.com/office/drawing/2014/main" id="{9BF8E51A-C356-46A7-ACE1-AE27B4ED0316}"/>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524000" y="79329643"/>
          <a:ext cx="1493648" cy="1029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127139</xdr:rowOff>
    </xdr:from>
    <xdr:to>
      <xdr:col>2</xdr:col>
      <xdr:colOff>1805609</xdr:colOff>
      <xdr:row>61</xdr:row>
      <xdr:rowOff>1103167</xdr:rowOff>
    </xdr:to>
    <xdr:pic>
      <xdr:nvPicPr>
        <xdr:cNvPr id="66" name="Obrázek 65">
          <a:extLst>
            <a:ext uri="{FF2B5EF4-FFF2-40B4-BE49-F238E27FC236}">
              <a16:creationId xmlns:a16="http://schemas.microsoft.com/office/drawing/2014/main" id="{CE79DBB7-2E97-49C7-AECF-24B692EF712B}"/>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323975" y="78327389"/>
          <a:ext cx="1805609" cy="976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84624</xdr:colOff>
      <xdr:row>62</xdr:row>
      <xdr:rowOff>14357</xdr:rowOff>
    </xdr:from>
    <xdr:to>
      <xdr:col>2</xdr:col>
      <xdr:colOff>1748324</xdr:colOff>
      <xdr:row>63</xdr:row>
      <xdr:rowOff>558</xdr:rowOff>
    </xdr:to>
    <xdr:pic>
      <xdr:nvPicPr>
        <xdr:cNvPr id="67" name="Obrázek 66">
          <a:extLst>
            <a:ext uri="{FF2B5EF4-FFF2-40B4-BE49-F238E27FC236}">
              <a16:creationId xmlns:a16="http://schemas.microsoft.com/office/drawing/2014/main" id="{8A3E0405-83FF-4D7E-8E2E-7FA29A2A3976}"/>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408599" y="79433807"/>
          <a:ext cx="1663700" cy="1200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189535</xdr:colOff>
      <xdr:row>63</xdr:row>
      <xdr:rowOff>15047</xdr:rowOff>
    </xdr:from>
    <xdr:to>
      <xdr:col>2</xdr:col>
      <xdr:colOff>1655143</xdr:colOff>
      <xdr:row>64</xdr:row>
      <xdr:rowOff>1722</xdr:rowOff>
    </xdr:to>
    <xdr:pic>
      <xdr:nvPicPr>
        <xdr:cNvPr id="68" name="Obrázek 67">
          <a:extLst>
            <a:ext uri="{FF2B5EF4-FFF2-40B4-BE49-F238E27FC236}">
              <a16:creationId xmlns:a16="http://schemas.microsoft.com/office/drawing/2014/main" id="{9E3072E7-A4AB-4D89-8173-88EDC05B0A6B}"/>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513510" y="80653697"/>
          <a:ext cx="1465608" cy="1201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340179</xdr:colOff>
      <xdr:row>64</xdr:row>
      <xdr:rowOff>76083</xdr:rowOff>
    </xdr:from>
    <xdr:to>
      <xdr:col>2</xdr:col>
      <xdr:colOff>1401536</xdr:colOff>
      <xdr:row>64</xdr:row>
      <xdr:rowOff>1144364</xdr:rowOff>
    </xdr:to>
    <xdr:pic>
      <xdr:nvPicPr>
        <xdr:cNvPr id="69" name="Obrázek 68">
          <a:extLst>
            <a:ext uri="{FF2B5EF4-FFF2-40B4-BE49-F238E27FC236}">
              <a16:creationId xmlns:a16="http://schemas.microsoft.com/office/drawing/2014/main" id="{9BD7162D-792E-4D3D-99BB-66794DF4BDAB}"/>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673679" y="84413154"/>
          <a:ext cx="1061357" cy="1068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349331</xdr:colOff>
      <xdr:row>65</xdr:row>
      <xdr:rowOff>108857</xdr:rowOff>
    </xdr:from>
    <xdr:to>
      <xdr:col>2</xdr:col>
      <xdr:colOff>1483178</xdr:colOff>
      <xdr:row>65</xdr:row>
      <xdr:rowOff>1149991</xdr:rowOff>
    </xdr:to>
    <xdr:pic>
      <xdr:nvPicPr>
        <xdr:cNvPr id="70" name="Obrázek 69">
          <a:extLst>
            <a:ext uri="{FF2B5EF4-FFF2-40B4-BE49-F238E27FC236}">
              <a16:creationId xmlns:a16="http://schemas.microsoft.com/office/drawing/2014/main" id="{D20F8CE1-45E2-46D3-9B7B-ADCB5BA5552F}"/>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682831" y="85670571"/>
          <a:ext cx="1133847" cy="1041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199059</xdr:colOff>
      <xdr:row>66</xdr:row>
      <xdr:rowOff>149677</xdr:rowOff>
    </xdr:from>
    <xdr:to>
      <xdr:col>2</xdr:col>
      <xdr:colOff>1551214</xdr:colOff>
      <xdr:row>66</xdr:row>
      <xdr:rowOff>1150114</xdr:rowOff>
    </xdr:to>
    <xdr:pic>
      <xdr:nvPicPr>
        <xdr:cNvPr id="71" name="Obrázek 70">
          <a:extLst>
            <a:ext uri="{FF2B5EF4-FFF2-40B4-BE49-F238E27FC236}">
              <a16:creationId xmlns:a16="http://schemas.microsoft.com/office/drawing/2014/main" id="{9F8C1019-9380-4EC1-B68B-AB704680ED74}"/>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532559" y="86936034"/>
          <a:ext cx="1352155" cy="1000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285750</xdr:colOff>
      <xdr:row>67</xdr:row>
      <xdr:rowOff>81643</xdr:rowOff>
    </xdr:from>
    <xdr:to>
      <xdr:col>2</xdr:col>
      <xdr:colOff>1318081</xdr:colOff>
      <xdr:row>67</xdr:row>
      <xdr:rowOff>1129393</xdr:rowOff>
    </xdr:to>
    <xdr:pic>
      <xdr:nvPicPr>
        <xdr:cNvPr id="72" name="Obrázek 71">
          <a:extLst>
            <a:ext uri="{FF2B5EF4-FFF2-40B4-BE49-F238E27FC236}">
              <a16:creationId xmlns:a16="http://schemas.microsoft.com/office/drawing/2014/main" id="{831835FA-99D3-48B3-822F-1110D7503A02}"/>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619250" y="88092643"/>
          <a:ext cx="1032331"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163286</xdr:colOff>
      <xdr:row>68</xdr:row>
      <xdr:rowOff>312964</xdr:rowOff>
    </xdr:from>
    <xdr:to>
      <xdr:col>2</xdr:col>
      <xdr:colOff>1689516</xdr:colOff>
      <xdr:row>68</xdr:row>
      <xdr:rowOff>1183821</xdr:rowOff>
    </xdr:to>
    <xdr:pic>
      <xdr:nvPicPr>
        <xdr:cNvPr id="73" name="Obrázek 72">
          <a:extLst>
            <a:ext uri="{FF2B5EF4-FFF2-40B4-BE49-F238E27FC236}">
              <a16:creationId xmlns:a16="http://schemas.microsoft.com/office/drawing/2014/main" id="{2475198F-36D1-48D2-B1E6-20A72D30F605}"/>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496786" y="89548607"/>
          <a:ext cx="1526230" cy="87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238995</xdr:colOff>
      <xdr:row>69</xdr:row>
      <xdr:rowOff>272143</xdr:rowOff>
    </xdr:from>
    <xdr:to>
      <xdr:col>2</xdr:col>
      <xdr:colOff>1660071</xdr:colOff>
      <xdr:row>69</xdr:row>
      <xdr:rowOff>1211035</xdr:rowOff>
    </xdr:to>
    <xdr:pic>
      <xdr:nvPicPr>
        <xdr:cNvPr id="74" name="Obrázek 73">
          <a:extLst>
            <a:ext uri="{FF2B5EF4-FFF2-40B4-BE49-F238E27FC236}">
              <a16:creationId xmlns:a16="http://schemas.microsoft.com/office/drawing/2014/main" id="{5DAF156B-86E9-4161-8EA1-E5EAF25FEAA7}"/>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572495" y="92147572"/>
          <a:ext cx="1421076" cy="938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340179</xdr:colOff>
      <xdr:row>70</xdr:row>
      <xdr:rowOff>114516</xdr:rowOff>
    </xdr:from>
    <xdr:to>
      <xdr:col>2</xdr:col>
      <xdr:colOff>1414357</xdr:colOff>
      <xdr:row>70</xdr:row>
      <xdr:rowOff>1455964</xdr:rowOff>
    </xdr:to>
    <xdr:pic>
      <xdr:nvPicPr>
        <xdr:cNvPr id="75" name="Obrázek 74">
          <a:extLst>
            <a:ext uri="{FF2B5EF4-FFF2-40B4-BE49-F238E27FC236}">
              <a16:creationId xmlns:a16="http://schemas.microsoft.com/office/drawing/2014/main" id="{686966D2-8639-4DCB-B428-07326AA9EC16}"/>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673679" y="93894945"/>
          <a:ext cx="1074178" cy="1341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122465</xdr:colOff>
      <xdr:row>71</xdr:row>
      <xdr:rowOff>334343</xdr:rowOff>
    </xdr:from>
    <xdr:to>
      <xdr:col>2</xdr:col>
      <xdr:colOff>1700893</xdr:colOff>
      <xdr:row>71</xdr:row>
      <xdr:rowOff>1360714</xdr:rowOff>
    </xdr:to>
    <xdr:pic>
      <xdr:nvPicPr>
        <xdr:cNvPr id="76" name="Obrázek 75">
          <a:extLst>
            <a:ext uri="{FF2B5EF4-FFF2-40B4-BE49-F238E27FC236}">
              <a16:creationId xmlns:a16="http://schemas.microsoft.com/office/drawing/2014/main" id="{BA3DA9BB-F0DA-43AD-B554-4F7A83FBADAD}"/>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55965" y="95720414"/>
          <a:ext cx="1578428" cy="1026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72</xdr:row>
      <xdr:rowOff>88819</xdr:rowOff>
    </xdr:from>
    <xdr:to>
      <xdr:col>2</xdr:col>
      <xdr:colOff>1576780</xdr:colOff>
      <xdr:row>72</xdr:row>
      <xdr:rowOff>1442357</xdr:rowOff>
    </xdr:to>
    <xdr:pic>
      <xdr:nvPicPr>
        <xdr:cNvPr id="77" name="Obrázek 76">
          <a:extLst>
            <a:ext uri="{FF2B5EF4-FFF2-40B4-BE49-F238E27FC236}">
              <a16:creationId xmlns:a16="http://schemas.microsoft.com/office/drawing/2014/main" id="{ACB6B300-E0D7-4F5A-8903-48E217EFA944}"/>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24000" y="97080533"/>
          <a:ext cx="1386280" cy="1353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231321</xdr:colOff>
      <xdr:row>73</xdr:row>
      <xdr:rowOff>126970</xdr:rowOff>
    </xdr:from>
    <xdr:to>
      <xdr:col>2</xdr:col>
      <xdr:colOff>1630176</xdr:colOff>
      <xdr:row>73</xdr:row>
      <xdr:rowOff>1483178</xdr:rowOff>
    </xdr:to>
    <xdr:pic>
      <xdr:nvPicPr>
        <xdr:cNvPr id="78" name="Obrázek 77">
          <a:extLst>
            <a:ext uri="{FF2B5EF4-FFF2-40B4-BE49-F238E27FC236}">
              <a16:creationId xmlns:a16="http://schemas.microsoft.com/office/drawing/2014/main" id="{817A83C5-0414-4F13-BAE9-1EEE80C04A6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64821" y="98697113"/>
          <a:ext cx="1398855" cy="1356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456870</xdr:colOff>
      <xdr:row>77</xdr:row>
      <xdr:rowOff>190501</xdr:rowOff>
    </xdr:from>
    <xdr:to>
      <xdr:col>2</xdr:col>
      <xdr:colOff>1347107</xdr:colOff>
      <xdr:row>77</xdr:row>
      <xdr:rowOff>1293681</xdr:rowOff>
    </xdr:to>
    <xdr:pic>
      <xdr:nvPicPr>
        <xdr:cNvPr id="79" name="Obrázek 78">
          <a:extLst>
            <a:ext uri="{FF2B5EF4-FFF2-40B4-BE49-F238E27FC236}">
              <a16:creationId xmlns:a16="http://schemas.microsoft.com/office/drawing/2014/main" id="{27A88564-F79D-442B-ABB9-ED7EDA67E92A}"/>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790370" y="104094644"/>
          <a:ext cx="890237" cy="1103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593770</xdr:colOff>
      <xdr:row>78</xdr:row>
      <xdr:rowOff>102061</xdr:rowOff>
    </xdr:from>
    <xdr:to>
      <xdr:col>2</xdr:col>
      <xdr:colOff>1244961</xdr:colOff>
      <xdr:row>78</xdr:row>
      <xdr:rowOff>1303868</xdr:rowOff>
    </xdr:to>
    <xdr:pic>
      <xdr:nvPicPr>
        <xdr:cNvPr id="80" name="Obrázek 79">
          <a:extLst>
            <a:ext uri="{FF2B5EF4-FFF2-40B4-BE49-F238E27FC236}">
              <a16:creationId xmlns:a16="http://schemas.microsoft.com/office/drawing/2014/main" id="{9DEDA516-B931-43D1-9AFB-BE689261828E}"/>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948437" y="105797811"/>
          <a:ext cx="651191" cy="1201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585055</xdr:colOff>
      <xdr:row>80</xdr:row>
      <xdr:rowOff>81642</xdr:rowOff>
    </xdr:from>
    <xdr:to>
      <xdr:col>2</xdr:col>
      <xdr:colOff>1195943</xdr:colOff>
      <xdr:row>80</xdr:row>
      <xdr:rowOff>1156607</xdr:rowOff>
    </xdr:to>
    <xdr:pic>
      <xdr:nvPicPr>
        <xdr:cNvPr id="83" name="Obrázek 82">
          <a:extLst>
            <a:ext uri="{FF2B5EF4-FFF2-40B4-BE49-F238E27FC236}">
              <a16:creationId xmlns:a16="http://schemas.microsoft.com/office/drawing/2014/main" id="{1460DBE6-C9C6-420C-A148-30121D58A394}"/>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918555" y="108149571"/>
          <a:ext cx="610888" cy="1074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653143</xdr:colOff>
      <xdr:row>81</xdr:row>
      <xdr:rowOff>124249</xdr:rowOff>
    </xdr:from>
    <xdr:to>
      <xdr:col>2</xdr:col>
      <xdr:colOff>1020537</xdr:colOff>
      <xdr:row>81</xdr:row>
      <xdr:rowOff>1146244</xdr:rowOff>
    </xdr:to>
    <xdr:pic>
      <xdr:nvPicPr>
        <xdr:cNvPr id="84" name="Obrázek 83">
          <a:extLst>
            <a:ext uri="{FF2B5EF4-FFF2-40B4-BE49-F238E27FC236}">
              <a16:creationId xmlns:a16="http://schemas.microsoft.com/office/drawing/2014/main" id="{D57E0D40-83C0-4DAE-95EB-03C4F52C3C8E}"/>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86643" y="109416820"/>
          <a:ext cx="367394" cy="1021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435429</xdr:colOff>
      <xdr:row>82</xdr:row>
      <xdr:rowOff>119602</xdr:rowOff>
    </xdr:from>
    <xdr:to>
      <xdr:col>2</xdr:col>
      <xdr:colOff>1428749</xdr:colOff>
      <xdr:row>82</xdr:row>
      <xdr:rowOff>1156607</xdr:rowOff>
    </xdr:to>
    <xdr:pic>
      <xdr:nvPicPr>
        <xdr:cNvPr id="85" name="Obrázek 84">
          <a:extLst>
            <a:ext uri="{FF2B5EF4-FFF2-40B4-BE49-F238E27FC236}">
              <a16:creationId xmlns:a16="http://schemas.microsoft.com/office/drawing/2014/main" id="{AD178C5C-EE1B-43F6-B03B-1996D770DF16}"/>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768929" y="110636816"/>
          <a:ext cx="993320" cy="1037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417840</xdr:colOff>
      <xdr:row>84</xdr:row>
      <xdr:rowOff>95251</xdr:rowOff>
    </xdr:from>
    <xdr:to>
      <xdr:col>2</xdr:col>
      <xdr:colOff>1387929</xdr:colOff>
      <xdr:row>84</xdr:row>
      <xdr:rowOff>1115786</xdr:rowOff>
    </xdr:to>
    <xdr:pic>
      <xdr:nvPicPr>
        <xdr:cNvPr id="86" name="Obrázek 85">
          <a:extLst>
            <a:ext uri="{FF2B5EF4-FFF2-40B4-BE49-F238E27FC236}">
              <a16:creationId xmlns:a16="http://schemas.microsoft.com/office/drawing/2014/main" id="{2F6A8A29-5C20-4A66-99D2-DDC96529F84A}"/>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751340" y="113061751"/>
          <a:ext cx="970089" cy="1020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387140</xdr:colOff>
      <xdr:row>85</xdr:row>
      <xdr:rowOff>123217</xdr:rowOff>
    </xdr:from>
    <xdr:to>
      <xdr:col>2</xdr:col>
      <xdr:colOff>1387929</xdr:colOff>
      <xdr:row>85</xdr:row>
      <xdr:rowOff>1142496</xdr:rowOff>
    </xdr:to>
    <xdr:pic>
      <xdr:nvPicPr>
        <xdr:cNvPr id="87" name="Obrázek 86">
          <a:extLst>
            <a:ext uri="{FF2B5EF4-FFF2-40B4-BE49-F238E27FC236}">
              <a16:creationId xmlns:a16="http://schemas.microsoft.com/office/drawing/2014/main" id="{1C12C2D6-E711-42D5-B969-E2B1AE97D8B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720640" y="114314360"/>
          <a:ext cx="1000789" cy="1019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619125</xdr:colOff>
      <xdr:row>13</xdr:row>
      <xdr:rowOff>89039</xdr:rowOff>
    </xdr:from>
    <xdr:ext cx="600083" cy="815836"/>
    <xdr:pic>
      <xdr:nvPicPr>
        <xdr:cNvPr id="62" name="Obrázek 61">
          <a:extLst>
            <a:ext uri="{FF2B5EF4-FFF2-40B4-BE49-F238E27FC236}">
              <a16:creationId xmlns:a16="http://schemas.microsoft.com/office/drawing/2014/main" id="{52D68583-1B09-4156-88F5-235F408C280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52625" y="6361932"/>
          <a:ext cx="600083" cy="8158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619125</xdr:colOff>
      <xdr:row>22</xdr:row>
      <xdr:rowOff>89039</xdr:rowOff>
    </xdr:from>
    <xdr:ext cx="600083" cy="815836"/>
    <xdr:pic>
      <xdr:nvPicPr>
        <xdr:cNvPr id="88" name="Obrázek 87">
          <a:extLst>
            <a:ext uri="{FF2B5EF4-FFF2-40B4-BE49-F238E27FC236}">
              <a16:creationId xmlns:a16="http://schemas.microsoft.com/office/drawing/2014/main" id="{992B9A1F-50CF-4D7A-BD6E-DD7877F840F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52625" y="12430718"/>
          <a:ext cx="600083" cy="8158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438150</xdr:colOff>
      <xdr:row>79</xdr:row>
      <xdr:rowOff>107965</xdr:rowOff>
    </xdr:from>
    <xdr:ext cx="923925" cy="985405"/>
    <xdr:pic>
      <xdr:nvPicPr>
        <xdr:cNvPr id="89" name="Obrázek 88">
          <a:extLst>
            <a:ext uri="{FF2B5EF4-FFF2-40B4-BE49-F238E27FC236}">
              <a16:creationId xmlns:a16="http://schemas.microsoft.com/office/drawing/2014/main" id="{A5D3779E-3D93-442D-9575-E08B0247ABB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71650" y="30914536"/>
          <a:ext cx="923925" cy="9854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632088</xdr:colOff>
      <xdr:row>87</xdr:row>
      <xdr:rowOff>95249</xdr:rowOff>
    </xdr:from>
    <xdr:to>
      <xdr:col>2</xdr:col>
      <xdr:colOff>1238249</xdr:colOff>
      <xdr:row>88</xdr:row>
      <xdr:rowOff>2721</xdr:rowOff>
    </xdr:to>
    <xdr:pic>
      <xdr:nvPicPr>
        <xdr:cNvPr id="3" name="Obrázek 2">
          <a:extLst>
            <a:ext uri="{FF2B5EF4-FFF2-40B4-BE49-F238E27FC236}">
              <a16:creationId xmlns:a16="http://schemas.microsoft.com/office/drawing/2014/main" id="{AEFA34B4-E191-4A3B-8E62-F25E86CAC852}"/>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965588" y="115701535"/>
          <a:ext cx="606161" cy="78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571500</xdr:colOff>
      <xdr:row>88</xdr:row>
      <xdr:rowOff>141923</xdr:rowOff>
    </xdr:from>
    <xdr:to>
      <xdr:col>2</xdr:col>
      <xdr:colOff>1251857</xdr:colOff>
      <xdr:row>88</xdr:row>
      <xdr:rowOff>1028936</xdr:rowOff>
    </xdr:to>
    <xdr:pic>
      <xdr:nvPicPr>
        <xdr:cNvPr id="6" name="Obrázek 5">
          <a:extLst>
            <a:ext uri="{FF2B5EF4-FFF2-40B4-BE49-F238E27FC236}">
              <a16:creationId xmlns:a16="http://schemas.microsoft.com/office/drawing/2014/main" id="{0968A596-DA4F-4490-878D-FA60DE70010B}"/>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1905000" y="116700709"/>
          <a:ext cx="680357" cy="887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340179</xdr:colOff>
      <xdr:row>89</xdr:row>
      <xdr:rowOff>135775</xdr:rowOff>
    </xdr:from>
    <xdr:to>
      <xdr:col>2</xdr:col>
      <xdr:colOff>1428750</xdr:colOff>
      <xdr:row>89</xdr:row>
      <xdr:rowOff>1375527</xdr:rowOff>
    </xdr:to>
    <xdr:pic>
      <xdr:nvPicPr>
        <xdr:cNvPr id="9" name="Obrázek 8">
          <a:extLst>
            <a:ext uri="{FF2B5EF4-FFF2-40B4-BE49-F238E27FC236}">
              <a16:creationId xmlns:a16="http://schemas.microsoft.com/office/drawing/2014/main" id="{008E8971-DB59-453E-9A6B-652E4FE8EE36}"/>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1673679" y="117837561"/>
          <a:ext cx="1088571" cy="1239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122464</xdr:colOff>
      <xdr:row>90</xdr:row>
      <xdr:rowOff>341660</xdr:rowOff>
    </xdr:from>
    <xdr:to>
      <xdr:col>2</xdr:col>
      <xdr:colOff>1687286</xdr:colOff>
      <xdr:row>90</xdr:row>
      <xdr:rowOff>1005974</xdr:rowOff>
    </xdr:to>
    <xdr:pic>
      <xdr:nvPicPr>
        <xdr:cNvPr id="15" name="Obrázek 14">
          <a:extLst>
            <a:ext uri="{FF2B5EF4-FFF2-40B4-BE49-F238E27FC236}">
              <a16:creationId xmlns:a16="http://schemas.microsoft.com/office/drawing/2014/main" id="{EB4C7A09-848B-4FE3-AF17-9A41CAA91346}"/>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455964" y="119526624"/>
          <a:ext cx="1564822" cy="664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91</xdr:row>
      <xdr:rowOff>440772</xdr:rowOff>
    </xdr:from>
    <xdr:to>
      <xdr:col>2</xdr:col>
      <xdr:colOff>1664426</xdr:colOff>
      <xdr:row>91</xdr:row>
      <xdr:rowOff>979714</xdr:rowOff>
    </xdr:to>
    <xdr:pic>
      <xdr:nvPicPr>
        <xdr:cNvPr id="16" name="Obrázek 15">
          <a:extLst>
            <a:ext uri="{FF2B5EF4-FFF2-40B4-BE49-F238E27FC236}">
              <a16:creationId xmlns:a16="http://schemas.microsoft.com/office/drawing/2014/main" id="{97380C55-7BB4-44E8-901B-92DA146860C1}"/>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524000" y="121108915"/>
          <a:ext cx="1473926" cy="538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224539</xdr:colOff>
      <xdr:row>92</xdr:row>
      <xdr:rowOff>95250</xdr:rowOff>
    </xdr:from>
    <xdr:to>
      <xdr:col>2</xdr:col>
      <xdr:colOff>1660070</xdr:colOff>
      <xdr:row>92</xdr:row>
      <xdr:rowOff>1389204</xdr:rowOff>
    </xdr:to>
    <xdr:pic>
      <xdr:nvPicPr>
        <xdr:cNvPr id="25" name="Obrázek 24">
          <a:extLst>
            <a:ext uri="{FF2B5EF4-FFF2-40B4-BE49-F238E27FC236}">
              <a16:creationId xmlns:a16="http://schemas.microsoft.com/office/drawing/2014/main" id="{DC45AFAC-F071-48D1-8184-3FE603186AC5}"/>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558039" y="122246571"/>
          <a:ext cx="1435531" cy="1293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209983</xdr:colOff>
      <xdr:row>93</xdr:row>
      <xdr:rowOff>340179</xdr:rowOff>
    </xdr:from>
    <xdr:to>
      <xdr:col>2</xdr:col>
      <xdr:colOff>1663158</xdr:colOff>
      <xdr:row>93</xdr:row>
      <xdr:rowOff>1183821</xdr:rowOff>
    </xdr:to>
    <xdr:pic>
      <xdr:nvPicPr>
        <xdr:cNvPr id="82" name="Obrázek 81">
          <a:extLst>
            <a:ext uri="{FF2B5EF4-FFF2-40B4-BE49-F238E27FC236}">
              <a16:creationId xmlns:a16="http://schemas.microsoft.com/office/drawing/2014/main" id="{34098CB4-B963-4BAD-9B79-E7458C3E430A}"/>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543483" y="123974679"/>
          <a:ext cx="1453175" cy="843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326571</xdr:colOff>
      <xdr:row>94</xdr:row>
      <xdr:rowOff>175875</xdr:rowOff>
    </xdr:from>
    <xdr:to>
      <xdr:col>2</xdr:col>
      <xdr:colOff>1578429</xdr:colOff>
      <xdr:row>94</xdr:row>
      <xdr:rowOff>1379243</xdr:rowOff>
    </xdr:to>
    <xdr:pic>
      <xdr:nvPicPr>
        <xdr:cNvPr id="90" name="Obrázek 89">
          <a:extLst>
            <a:ext uri="{FF2B5EF4-FFF2-40B4-BE49-F238E27FC236}">
              <a16:creationId xmlns:a16="http://schemas.microsoft.com/office/drawing/2014/main" id="{2DC20844-47CD-40E9-A116-4824023DAF99}"/>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1660071" y="125293554"/>
          <a:ext cx="1251858" cy="1203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136071</xdr:colOff>
      <xdr:row>95</xdr:row>
      <xdr:rowOff>421822</xdr:rowOff>
    </xdr:from>
    <xdr:to>
      <xdr:col>2</xdr:col>
      <xdr:colOff>1700893</xdr:colOff>
      <xdr:row>95</xdr:row>
      <xdr:rowOff>1009591</xdr:rowOff>
    </xdr:to>
    <xdr:pic>
      <xdr:nvPicPr>
        <xdr:cNvPr id="91" name="Obrázek 90">
          <a:extLst>
            <a:ext uri="{FF2B5EF4-FFF2-40B4-BE49-F238E27FC236}">
              <a16:creationId xmlns:a16="http://schemas.microsoft.com/office/drawing/2014/main" id="{A2A50D9B-C8BC-4A19-BACE-EF4AD5E1813E}"/>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1469571" y="127022679"/>
          <a:ext cx="1564822" cy="587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217715</xdr:colOff>
      <xdr:row>96</xdr:row>
      <xdr:rowOff>409614</xdr:rowOff>
    </xdr:from>
    <xdr:to>
      <xdr:col>2</xdr:col>
      <xdr:colOff>1704949</xdr:colOff>
      <xdr:row>96</xdr:row>
      <xdr:rowOff>1129394</xdr:rowOff>
    </xdr:to>
    <xdr:pic>
      <xdr:nvPicPr>
        <xdr:cNvPr id="92" name="Obrázek 91">
          <a:extLst>
            <a:ext uri="{FF2B5EF4-FFF2-40B4-BE49-F238E27FC236}">
              <a16:creationId xmlns:a16="http://schemas.microsoft.com/office/drawing/2014/main" id="{9277B854-09F3-455E-A0F5-43CA1FE6CEC3}"/>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551215" y="128493650"/>
          <a:ext cx="1487234" cy="719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408215</xdr:colOff>
      <xdr:row>97</xdr:row>
      <xdr:rowOff>190501</xdr:rowOff>
    </xdr:from>
    <xdr:to>
      <xdr:col>2</xdr:col>
      <xdr:colOff>1453677</xdr:colOff>
      <xdr:row>97</xdr:row>
      <xdr:rowOff>1306286</xdr:rowOff>
    </xdr:to>
    <xdr:pic>
      <xdr:nvPicPr>
        <xdr:cNvPr id="93" name="Obrázek 92">
          <a:extLst>
            <a:ext uri="{FF2B5EF4-FFF2-40B4-BE49-F238E27FC236}">
              <a16:creationId xmlns:a16="http://schemas.microsoft.com/office/drawing/2014/main" id="{27882B00-6B80-4545-8344-2B20E89A9BDF}"/>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741715" y="129757715"/>
          <a:ext cx="1045462" cy="111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503464</xdr:colOff>
      <xdr:row>98</xdr:row>
      <xdr:rowOff>177567</xdr:rowOff>
    </xdr:from>
    <xdr:to>
      <xdr:col>2</xdr:col>
      <xdr:colOff>1347107</xdr:colOff>
      <xdr:row>98</xdr:row>
      <xdr:rowOff>1355188</xdr:rowOff>
    </xdr:to>
    <xdr:pic>
      <xdr:nvPicPr>
        <xdr:cNvPr id="94" name="Obrázek 93">
          <a:extLst>
            <a:ext uri="{FF2B5EF4-FFF2-40B4-BE49-F238E27FC236}">
              <a16:creationId xmlns:a16="http://schemas.microsoft.com/office/drawing/2014/main" id="{260C0786-D7A2-4D6F-86E7-9C11557F9EF2}"/>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836964" y="131227960"/>
          <a:ext cx="843643" cy="1177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340178</xdr:colOff>
      <xdr:row>99</xdr:row>
      <xdr:rowOff>136073</xdr:rowOff>
    </xdr:from>
    <xdr:to>
      <xdr:col>2</xdr:col>
      <xdr:colOff>1482163</xdr:colOff>
      <xdr:row>99</xdr:row>
      <xdr:rowOff>1306286</xdr:rowOff>
    </xdr:to>
    <xdr:pic>
      <xdr:nvPicPr>
        <xdr:cNvPr id="95" name="Obrázek 94">
          <a:extLst>
            <a:ext uri="{FF2B5EF4-FFF2-40B4-BE49-F238E27FC236}">
              <a16:creationId xmlns:a16="http://schemas.microsoft.com/office/drawing/2014/main" id="{3951BAAA-5202-4679-996F-9F37B52E30F0}"/>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673678" y="132669644"/>
          <a:ext cx="1141985" cy="11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163286</xdr:colOff>
      <xdr:row>100</xdr:row>
      <xdr:rowOff>215946</xdr:rowOff>
    </xdr:from>
    <xdr:to>
      <xdr:col>2</xdr:col>
      <xdr:colOff>1711731</xdr:colOff>
      <xdr:row>100</xdr:row>
      <xdr:rowOff>1319893</xdr:rowOff>
    </xdr:to>
    <xdr:pic>
      <xdr:nvPicPr>
        <xdr:cNvPr id="96" name="Obrázek 95">
          <a:extLst>
            <a:ext uri="{FF2B5EF4-FFF2-40B4-BE49-F238E27FC236}">
              <a16:creationId xmlns:a16="http://schemas.microsoft.com/office/drawing/2014/main" id="{044230FD-D0BA-4ABD-884F-B85A2555C995}"/>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1496786" y="134232696"/>
          <a:ext cx="1548445" cy="1103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149679</xdr:colOff>
      <xdr:row>101</xdr:row>
      <xdr:rowOff>363873</xdr:rowOff>
    </xdr:from>
    <xdr:to>
      <xdr:col>2</xdr:col>
      <xdr:colOff>1657438</xdr:colOff>
      <xdr:row>101</xdr:row>
      <xdr:rowOff>1102178</xdr:rowOff>
    </xdr:to>
    <xdr:pic>
      <xdr:nvPicPr>
        <xdr:cNvPr id="97" name="Obrázek 96">
          <a:extLst>
            <a:ext uri="{FF2B5EF4-FFF2-40B4-BE49-F238E27FC236}">
              <a16:creationId xmlns:a16="http://schemas.microsoft.com/office/drawing/2014/main" id="{187DE330-F603-4C77-836B-2ACA9719DA36}"/>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1483179" y="135863802"/>
          <a:ext cx="1507759" cy="73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149679</xdr:colOff>
      <xdr:row>102</xdr:row>
      <xdr:rowOff>426395</xdr:rowOff>
    </xdr:from>
    <xdr:to>
      <xdr:col>2</xdr:col>
      <xdr:colOff>1700893</xdr:colOff>
      <xdr:row>102</xdr:row>
      <xdr:rowOff>1085708</xdr:rowOff>
    </xdr:to>
    <xdr:pic>
      <xdr:nvPicPr>
        <xdr:cNvPr id="98" name="Obrázek 97">
          <a:extLst>
            <a:ext uri="{FF2B5EF4-FFF2-40B4-BE49-F238E27FC236}">
              <a16:creationId xmlns:a16="http://schemas.microsoft.com/office/drawing/2014/main" id="{FCF8288C-2110-4B9D-9124-788123C5928F}"/>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483179" y="137409502"/>
          <a:ext cx="1551214" cy="659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176892</xdr:colOff>
      <xdr:row>103</xdr:row>
      <xdr:rowOff>405021</xdr:rowOff>
    </xdr:from>
    <xdr:to>
      <xdr:col>2</xdr:col>
      <xdr:colOff>1646463</xdr:colOff>
      <xdr:row>103</xdr:row>
      <xdr:rowOff>1119515</xdr:rowOff>
    </xdr:to>
    <xdr:pic>
      <xdr:nvPicPr>
        <xdr:cNvPr id="99" name="Obrázek 98">
          <a:extLst>
            <a:ext uri="{FF2B5EF4-FFF2-40B4-BE49-F238E27FC236}">
              <a16:creationId xmlns:a16="http://schemas.microsoft.com/office/drawing/2014/main" id="{59C86C10-151A-4067-91B4-33CD72A20148}"/>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1510392" y="138871307"/>
          <a:ext cx="1469571" cy="714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112327</xdr:colOff>
      <xdr:row>104</xdr:row>
      <xdr:rowOff>408215</xdr:rowOff>
    </xdr:from>
    <xdr:to>
      <xdr:col>2</xdr:col>
      <xdr:colOff>1646465</xdr:colOff>
      <xdr:row>104</xdr:row>
      <xdr:rowOff>1057074</xdr:rowOff>
    </xdr:to>
    <xdr:pic>
      <xdr:nvPicPr>
        <xdr:cNvPr id="100" name="Obrázek 99">
          <a:extLst>
            <a:ext uri="{FF2B5EF4-FFF2-40B4-BE49-F238E27FC236}">
              <a16:creationId xmlns:a16="http://schemas.microsoft.com/office/drawing/2014/main" id="{77DDDCD3-533C-4E60-8067-3A042BBABE90}"/>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1445827" y="140357679"/>
          <a:ext cx="1534138" cy="648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530679</xdr:colOff>
      <xdr:row>105</xdr:row>
      <xdr:rowOff>164384</xdr:rowOff>
    </xdr:from>
    <xdr:to>
      <xdr:col>2</xdr:col>
      <xdr:colOff>1121889</xdr:colOff>
      <xdr:row>105</xdr:row>
      <xdr:rowOff>1347108</xdr:rowOff>
    </xdr:to>
    <xdr:pic>
      <xdr:nvPicPr>
        <xdr:cNvPr id="101" name="Obrázek 100">
          <a:extLst>
            <a:ext uri="{FF2B5EF4-FFF2-40B4-BE49-F238E27FC236}">
              <a16:creationId xmlns:a16="http://schemas.microsoft.com/office/drawing/2014/main" id="{1B017373-07A1-4F42-AD0B-D10F53B6ED36}"/>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864179" y="141597027"/>
          <a:ext cx="591210" cy="1182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204107</xdr:colOff>
      <xdr:row>106</xdr:row>
      <xdr:rowOff>505532</xdr:rowOff>
    </xdr:from>
    <xdr:to>
      <xdr:col>2</xdr:col>
      <xdr:colOff>1655295</xdr:colOff>
      <xdr:row>106</xdr:row>
      <xdr:rowOff>979716</xdr:rowOff>
    </xdr:to>
    <xdr:pic>
      <xdr:nvPicPr>
        <xdr:cNvPr id="102" name="Obrázek 101">
          <a:extLst>
            <a:ext uri="{FF2B5EF4-FFF2-40B4-BE49-F238E27FC236}">
              <a16:creationId xmlns:a16="http://schemas.microsoft.com/office/drawing/2014/main" id="{0C326FC3-ED2A-403F-AA5F-478E1CDFB771}"/>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1537607" y="143421353"/>
          <a:ext cx="1451188" cy="474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107</xdr:row>
      <xdr:rowOff>244928</xdr:rowOff>
    </xdr:from>
    <xdr:to>
      <xdr:col>2</xdr:col>
      <xdr:colOff>1622318</xdr:colOff>
      <xdr:row>107</xdr:row>
      <xdr:rowOff>1288508</xdr:rowOff>
    </xdr:to>
    <xdr:pic>
      <xdr:nvPicPr>
        <xdr:cNvPr id="103" name="Obrázek 102">
          <a:extLst>
            <a:ext uri="{FF2B5EF4-FFF2-40B4-BE49-F238E27FC236}">
              <a16:creationId xmlns:a16="http://schemas.microsoft.com/office/drawing/2014/main" id="{C1971EBF-E4DE-4E21-90AD-6004094EB86B}"/>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1524000" y="145188214"/>
          <a:ext cx="1431818" cy="1043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258535</xdr:colOff>
      <xdr:row>108</xdr:row>
      <xdr:rowOff>353786</xdr:rowOff>
    </xdr:from>
    <xdr:to>
      <xdr:col>2</xdr:col>
      <xdr:colOff>1552280</xdr:colOff>
      <xdr:row>108</xdr:row>
      <xdr:rowOff>1214532</xdr:rowOff>
    </xdr:to>
    <xdr:pic>
      <xdr:nvPicPr>
        <xdr:cNvPr id="104" name="Obrázek 103">
          <a:extLst>
            <a:ext uri="{FF2B5EF4-FFF2-40B4-BE49-F238E27FC236}">
              <a16:creationId xmlns:a16="http://schemas.microsoft.com/office/drawing/2014/main" id="{5DF29B17-D0FF-4944-B2F0-D7C160A88A5C}"/>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1592035" y="146780250"/>
          <a:ext cx="1293745" cy="860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217714</xdr:colOff>
      <xdr:row>109</xdr:row>
      <xdr:rowOff>302204</xdr:rowOff>
    </xdr:from>
    <xdr:to>
      <xdr:col>2</xdr:col>
      <xdr:colOff>1632142</xdr:colOff>
      <xdr:row>109</xdr:row>
      <xdr:rowOff>1197428</xdr:rowOff>
    </xdr:to>
    <xdr:pic>
      <xdr:nvPicPr>
        <xdr:cNvPr id="105" name="Obrázek 104">
          <a:extLst>
            <a:ext uri="{FF2B5EF4-FFF2-40B4-BE49-F238E27FC236}">
              <a16:creationId xmlns:a16="http://schemas.microsoft.com/office/drawing/2014/main" id="{C80DB49B-66A6-44D8-BE68-64253815A3EB}"/>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1551214" y="148211847"/>
          <a:ext cx="1414428" cy="895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217714</xdr:colOff>
      <xdr:row>110</xdr:row>
      <xdr:rowOff>272143</xdr:rowOff>
    </xdr:from>
    <xdr:to>
      <xdr:col>2</xdr:col>
      <xdr:colOff>1616805</xdr:colOff>
      <xdr:row>110</xdr:row>
      <xdr:rowOff>1265464</xdr:rowOff>
    </xdr:to>
    <xdr:pic>
      <xdr:nvPicPr>
        <xdr:cNvPr id="106" name="Obrázek 105">
          <a:extLst>
            <a:ext uri="{FF2B5EF4-FFF2-40B4-BE49-F238E27FC236}">
              <a16:creationId xmlns:a16="http://schemas.microsoft.com/office/drawing/2014/main" id="{E0BF99FD-AE03-4272-BFEF-E39615820AC1}"/>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1551214" y="149120679"/>
          <a:ext cx="1399091" cy="993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244929</xdr:colOff>
      <xdr:row>111</xdr:row>
      <xdr:rowOff>258537</xdr:rowOff>
    </xdr:from>
    <xdr:to>
      <xdr:col>2</xdr:col>
      <xdr:colOff>1551215</xdr:colOff>
      <xdr:row>111</xdr:row>
      <xdr:rowOff>1285989</xdr:rowOff>
    </xdr:to>
    <xdr:pic>
      <xdr:nvPicPr>
        <xdr:cNvPr id="107" name="Obrázek 106">
          <a:extLst>
            <a:ext uri="{FF2B5EF4-FFF2-40B4-BE49-F238E27FC236}">
              <a16:creationId xmlns:a16="http://schemas.microsoft.com/office/drawing/2014/main" id="{BD6656A7-6A69-4895-AB90-47DC9076A6F2}"/>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1578429" y="150590251"/>
          <a:ext cx="1306286" cy="102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163286</xdr:colOff>
      <xdr:row>112</xdr:row>
      <xdr:rowOff>341241</xdr:rowOff>
    </xdr:from>
    <xdr:to>
      <xdr:col>2</xdr:col>
      <xdr:colOff>1632857</xdr:colOff>
      <xdr:row>112</xdr:row>
      <xdr:rowOff>1121143</xdr:rowOff>
    </xdr:to>
    <xdr:pic>
      <xdr:nvPicPr>
        <xdr:cNvPr id="108" name="Obrázek 107">
          <a:extLst>
            <a:ext uri="{FF2B5EF4-FFF2-40B4-BE49-F238E27FC236}">
              <a16:creationId xmlns:a16="http://schemas.microsoft.com/office/drawing/2014/main" id="{89A0C27A-0598-4C83-9448-5DC7B206481A}"/>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496786" y="152156134"/>
          <a:ext cx="1469571" cy="779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122464</xdr:colOff>
      <xdr:row>113</xdr:row>
      <xdr:rowOff>336826</xdr:rowOff>
    </xdr:from>
    <xdr:to>
      <xdr:col>2</xdr:col>
      <xdr:colOff>1660071</xdr:colOff>
      <xdr:row>113</xdr:row>
      <xdr:rowOff>1103244</xdr:rowOff>
    </xdr:to>
    <xdr:pic>
      <xdr:nvPicPr>
        <xdr:cNvPr id="109" name="Obrázek 108">
          <a:extLst>
            <a:ext uri="{FF2B5EF4-FFF2-40B4-BE49-F238E27FC236}">
              <a16:creationId xmlns:a16="http://schemas.microsoft.com/office/drawing/2014/main" id="{116DD425-190E-4504-87E9-52C1079FBAEB}"/>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455964" y="153634897"/>
          <a:ext cx="1537607" cy="766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245639</xdr:colOff>
      <xdr:row>114</xdr:row>
      <xdr:rowOff>163286</xdr:rowOff>
    </xdr:from>
    <xdr:to>
      <xdr:col>2</xdr:col>
      <xdr:colOff>1551214</xdr:colOff>
      <xdr:row>114</xdr:row>
      <xdr:rowOff>1299251</xdr:rowOff>
    </xdr:to>
    <xdr:pic>
      <xdr:nvPicPr>
        <xdr:cNvPr id="110" name="Obrázek 109">
          <a:extLst>
            <a:ext uri="{FF2B5EF4-FFF2-40B4-BE49-F238E27FC236}">
              <a16:creationId xmlns:a16="http://schemas.microsoft.com/office/drawing/2014/main" id="{07193C9B-7F7D-402F-A8DD-DA212EA95839}"/>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1579139" y="154944536"/>
          <a:ext cx="1305575" cy="1135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382295</xdr:colOff>
      <xdr:row>115</xdr:row>
      <xdr:rowOff>217713</xdr:rowOff>
    </xdr:from>
    <xdr:to>
      <xdr:col>2</xdr:col>
      <xdr:colOff>1428751</xdr:colOff>
      <xdr:row>115</xdr:row>
      <xdr:rowOff>1254804</xdr:rowOff>
    </xdr:to>
    <xdr:pic>
      <xdr:nvPicPr>
        <xdr:cNvPr id="111" name="Obrázek 110">
          <a:extLst>
            <a:ext uri="{FF2B5EF4-FFF2-40B4-BE49-F238E27FC236}">
              <a16:creationId xmlns:a16="http://schemas.microsoft.com/office/drawing/2014/main" id="{4F6B7B97-EAA4-4C09-8827-0E80F5DE6287}"/>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1715795" y="156482142"/>
          <a:ext cx="1046456" cy="1037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408214</xdr:colOff>
      <xdr:row>116</xdr:row>
      <xdr:rowOff>125188</xdr:rowOff>
    </xdr:from>
    <xdr:to>
      <xdr:col>2</xdr:col>
      <xdr:colOff>1368699</xdr:colOff>
      <xdr:row>116</xdr:row>
      <xdr:rowOff>1088571</xdr:rowOff>
    </xdr:to>
    <xdr:pic>
      <xdr:nvPicPr>
        <xdr:cNvPr id="112" name="Obrázek 111">
          <a:extLst>
            <a:ext uri="{FF2B5EF4-FFF2-40B4-BE49-F238E27FC236}">
              <a16:creationId xmlns:a16="http://schemas.microsoft.com/office/drawing/2014/main" id="{0A789A2D-FDE8-43A3-A48E-8F486EBA141E}"/>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1741714" y="157872795"/>
          <a:ext cx="960485" cy="963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367651</xdr:colOff>
      <xdr:row>117</xdr:row>
      <xdr:rowOff>149679</xdr:rowOff>
    </xdr:from>
    <xdr:to>
      <xdr:col>2</xdr:col>
      <xdr:colOff>1386482</xdr:colOff>
      <xdr:row>117</xdr:row>
      <xdr:rowOff>1156607</xdr:rowOff>
    </xdr:to>
    <xdr:pic>
      <xdr:nvPicPr>
        <xdr:cNvPr id="113" name="Obrázek 112">
          <a:extLst>
            <a:ext uri="{FF2B5EF4-FFF2-40B4-BE49-F238E27FC236}">
              <a16:creationId xmlns:a16="http://schemas.microsoft.com/office/drawing/2014/main" id="{5FB2209C-72AD-4A6F-9580-C3735BBBF86A}"/>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701151" y="159149143"/>
          <a:ext cx="1018831" cy="1006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394606</xdr:colOff>
      <xdr:row>118</xdr:row>
      <xdr:rowOff>140672</xdr:rowOff>
    </xdr:from>
    <xdr:to>
      <xdr:col>2</xdr:col>
      <xdr:colOff>1396433</xdr:colOff>
      <xdr:row>118</xdr:row>
      <xdr:rowOff>1143000</xdr:rowOff>
    </xdr:to>
    <xdr:pic>
      <xdr:nvPicPr>
        <xdr:cNvPr id="114" name="Obrázek 113">
          <a:extLst>
            <a:ext uri="{FF2B5EF4-FFF2-40B4-BE49-F238E27FC236}">
              <a16:creationId xmlns:a16="http://schemas.microsoft.com/office/drawing/2014/main" id="{C47AB5F0-A73E-49EB-90A5-23B4A5AD7891}"/>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1728106" y="160391993"/>
          <a:ext cx="1001827" cy="100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420140</xdr:colOff>
      <xdr:row>119</xdr:row>
      <xdr:rowOff>149678</xdr:rowOff>
    </xdr:from>
    <xdr:to>
      <xdr:col>2</xdr:col>
      <xdr:colOff>1387929</xdr:colOff>
      <xdr:row>119</xdr:row>
      <xdr:rowOff>1118519</xdr:rowOff>
    </xdr:to>
    <xdr:pic>
      <xdr:nvPicPr>
        <xdr:cNvPr id="115" name="Obrázek 114">
          <a:extLst>
            <a:ext uri="{FF2B5EF4-FFF2-40B4-BE49-F238E27FC236}">
              <a16:creationId xmlns:a16="http://schemas.microsoft.com/office/drawing/2014/main" id="{339140B8-F3C2-4D9D-BFBF-D79521346616}"/>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753640" y="161652857"/>
          <a:ext cx="967789" cy="968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149679</xdr:colOff>
      <xdr:row>120</xdr:row>
      <xdr:rowOff>219662</xdr:rowOff>
    </xdr:from>
    <xdr:to>
      <xdr:col>2</xdr:col>
      <xdr:colOff>1619250</xdr:colOff>
      <xdr:row>120</xdr:row>
      <xdr:rowOff>1035900</xdr:rowOff>
    </xdr:to>
    <xdr:pic>
      <xdr:nvPicPr>
        <xdr:cNvPr id="116" name="Obrázek 115">
          <a:extLst>
            <a:ext uri="{FF2B5EF4-FFF2-40B4-BE49-F238E27FC236}">
              <a16:creationId xmlns:a16="http://schemas.microsoft.com/office/drawing/2014/main" id="{53ABC21B-33B2-408A-80B8-45C5B40346A8}"/>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1483179" y="162974698"/>
          <a:ext cx="1469571" cy="816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306535</xdr:colOff>
      <xdr:row>121</xdr:row>
      <xdr:rowOff>176893</xdr:rowOff>
    </xdr:from>
    <xdr:to>
      <xdr:col>2</xdr:col>
      <xdr:colOff>1483179</xdr:colOff>
      <xdr:row>121</xdr:row>
      <xdr:rowOff>1102178</xdr:rowOff>
    </xdr:to>
    <xdr:pic>
      <xdr:nvPicPr>
        <xdr:cNvPr id="117" name="Obrázek 116">
          <a:extLst>
            <a:ext uri="{FF2B5EF4-FFF2-40B4-BE49-F238E27FC236}">
              <a16:creationId xmlns:a16="http://schemas.microsoft.com/office/drawing/2014/main" id="{180D5F67-E3C1-4390-9589-C330A4243AF8}"/>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1640035" y="164183786"/>
          <a:ext cx="1176644" cy="925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562042</xdr:colOff>
      <xdr:row>122</xdr:row>
      <xdr:rowOff>95250</xdr:rowOff>
    </xdr:from>
    <xdr:to>
      <xdr:col>2</xdr:col>
      <xdr:colOff>1314314</xdr:colOff>
      <xdr:row>122</xdr:row>
      <xdr:rowOff>1143000</xdr:rowOff>
    </xdr:to>
    <xdr:pic>
      <xdr:nvPicPr>
        <xdr:cNvPr id="118" name="Obrázek 117">
          <a:extLst>
            <a:ext uri="{FF2B5EF4-FFF2-40B4-BE49-F238E27FC236}">
              <a16:creationId xmlns:a16="http://schemas.microsoft.com/office/drawing/2014/main" id="{EB9A4896-5B74-401B-BCD2-7E5BF15A5981}"/>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1895542" y="165354000"/>
          <a:ext cx="752272"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539751</xdr:colOff>
      <xdr:row>123</xdr:row>
      <xdr:rowOff>125827</xdr:rowOff>
    </xdr:from>
    <xdr:to>
      <xdr:col>2</xdr:col>
      <xdr:colOff>1333501</xdr:colOff>
      <xdr:row>123</xdr:row>
      <xdr:rowOff>1365939</xdr:rowOff>
    </xdr:to>
    <xdr:pic>
      <xdr:nvPicPr>
        <xdr:cNvPr id="119" name="Obrázek 118">
          <a:extLst>
            <a:ext uri="{FF2B5EF4-FFF2-40B4-BE49-F238E27FC236}">
              <a16:creationId xmlns:a16="http://schemas.microsoft.com/office/drawing/2014/main" id="{C1CB7C09-12EE-4C4B-82AF-2553862EABE5}"/>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1873251" y="166636434"/>
          <a:ext cx="793750" cy="124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124</xdr:row>
      <xdr:rowOff>244928</xdr:rowOff>
    </xdr:from>
    <xdr:to>
      <xdr:col>2</xdr:col>
      <xdr:colOff>1578430</xdr:colOff>
      <xdr:row>124</xdr:row>
      <xdr:rowOff>1281030</xdr:rowOff>
    </xdr:to>
    <xdr:pic>
      <xdr:nvPicPr>
        <xdr:cNvPr id="120" name="Obrázek 119">
          <a:extLst>
            <a:ext uri="{FF2B5EF4-FFF2-40B4-BE49-F238E27FC236}">
              <a16:creationId xmlns:a16="http://schemas.microsoft.com/office/drawing/2014/main" id="{2D55FDF6-D4BF-4781-8567-75C4F77EC21F}"/>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1524000" y="168238714"/>
          <a:ext cx="1387930" cy="1036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163285</xdr:colOff>
      <xdr:row>125</xdr:row>
      <xdr:rowOff>174626</xdr:rowOff>
    </xdr:from>
    <xdr:to>
      <xdr:col>2</xdr:col>
      <xdr:colOff>1619250</xdr:colOff>
      <xdr:row>125</xdr:row>
      <xdr:rowOff>1510393</xdr:rowOff>
    </xdr:to>
    <xdr:pic>
      <xdr:nvPicPr>
        <xdr:cNvPr id="121" name="Obrázek 120">
          <a:extLst>
            <a:ext uri="{FF2B5EF4-FFF2-40B4-BE49-F238E27FC236}">
              <a16:creationId xmlns:a16="http://schemas.microsoft.com/office/drawing/2014/main" id="{BCD3E08A-9392-4320-ABC1-60795F2D9032}"/>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1496785" y="169651590"/>
          <a:ext cx="1455965" cy="1335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106136</xdr:colOff>
      <xdr:row>126</xdr:row>
      <xdr:rowOff>258536</xdr:rowOff>
    </xdr:from>
    <xdr:to>
      <xdr:col>2</xdr:col>
      <xdr:colOff>1632857</xdr:colOff>
      <xdr:row>126</xdr:row>
      <xdr:rowOff>1785257</xdr:rowOff>
    </xdr:to>
    <xdr:pic>
      <xdr:nvPicPr>
        <xdr:cNvPr id="122" name="Obrázek 121">
          <a:extLst>
            <a:ext uri="{FF2B5EF4-FFF2-40B4-BE49-F238E27FC236}">
              <a16:creationId xmlns:a16="http://schemas.microsoft.com/office/drawing/2014/main" id="{FF2A4638-6BFE-4F90-9D8F-647F2EDA29FF}"/>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1439636" y="171409179"/>
          <a:ext cx="1526721" cy="1526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122464</xdr:colOff>
      <xdr:row>127</xdr:row>
      <xdr:rowOff>242723</xdr:rowOff>
    </xdr:from>
    <xdr:to>
      <xdr:col>2</xdr:col>
      <xdr:colOff>1660071</xdr:colOff>
      <xdr:row>127</xdr:row>
      <xdr:rowOff>1775403</xdr:rowOff>
    </xdr:to>
    <xdr:pic>
      <xdr:nvPicPr>
        <xdr:cNvPr id="123" name="Obrázek 122">
          <a:extLst>
            <a:ext uri="{FF2B5EF4-FFF2-40B4-BE49-F238E27FC236}">
              <a16:creationId xmlns:a16="http://schemas.microsoft.com/office/drawing/2014/main" id="{286103AE-CDB1-4155-9C7D-3E86CEB5E9D2}"/>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1455964" y="173543294"/>
          <a:ext cx="1537607" cy="1532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157610</xdr:colOff>
      <xdr:row>128</xdr:row>
      <xdr:rowOff>217715</xdr:rowOff>
    </xdr:from>
    <xdr:to>
      <xdr:col>2</xdr:col>
      <xdr:colOff>1673680</xdr:colOff>
      <xdr:row>128</xdr:row>
      <xdr:rowOff>1723804</xdr:rowOff>
    </xdr:to>
    <xdr:pic>
      <xdr:nvPicPr>
        <xdr:cNvPr id="124" name="Obrázek 123">
          <a:extLst>
            <a:ext uri="{FF2B5EF4-FFF2-40B4-BE49-F238E27FC236}">
              <a16:creationId xmlns:a16="http://schemas.microsoft.com/office/drawing/2014/main" id="{3D84C54E-C7DA-410B-802D-413BDAEC6491}"/>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1491110" y="175709036"/>
          <a:ext cx="1516070" cy="1506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212333</xdr:colOff>
      <xdr:row>129</xdr:row>
      <xdr:rowOff>258536</xdr:rowOff>
    </xdr:from>
    <xdr:to>
      <xdr:col>2</xdr:col>
      <xdr:colOff>1652892</xdr:colOff>
      <xdr:row>129</xdr:row>
      <xdr:rowOff>1551214</xdr:rowOff>
    </xdr:to>
    <xdr:pic>
      <xdr:nvPicPr>
        <xdr:cNvPr id="125" name="Obrázek 124">
          <a:extLst>
            <a:ext uri="{FF2B5EF4-FFF2-40B4-BE49-F238E27FC236}">
              <a16:creationId xmlns:a16="http://schemas.microsoft.com/office/drawing/2014/main" id="{BF610EB2-1C94-47E3-9BE0-0640EBF5F684}"/>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1545833" y="177763715"/>
          <a:ext cx="1440559" cy="129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108857</xdr:colOff>
      <xdr:row>130</xdr:row>
      <xdr:rowOff>198155</xdr:rowOff>
    </xdr:from>
    <xdr:to>
      <xdr:col>2</xdr:col>
      <xdr:colOff>1700893</xdr:colOff>
      <xdr:row>130</xdr:row>
      <xdr:rowOff>1504119</xdr:rowOff>
    </xdr:to>
    <xdr:pic>
      <xdr:nvPicPr>
        <xdr:cNvPr id="126" name="Obrázek 125">
          <a:extLst>
            <a:ext uri="{FF2B5EF4-FFF2-40B4-BE49-F238E27FC236}">
              <a16:creationId xmlns:a16="http://schemas.microsoft.com/office/drawing/2014/main" id="{39615147-F371-439A-A554-D6EA72CA11C7}"/>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1442357" y="179404226"/>
          <a:ext cx="1592036" cy="1305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272143</xdr:colOff>
      <xdr:row>131</xdr:row>
      <xdr:rowOff>149679</xdr:rowOff>
    </xdr:from>
    <xdr:to>
      <xdr:col>2</xdr:col>
      <xdr:colOff>1618561</xdr:colOff>
      <xdr:row>131</xdr:row>
      <xdr:rowOff>1360714</xdr:rowOff>
    </xdr:to>
    <xdr:pic>
      <xdr:nvPicPr>
        <xdr:cNvPr id="127" name="Obrázek 126">
          <a:extLst>
            <a:ext uri="{FF2B5EF4-FFF2-40B4-BE49-F238E27FC236}">
              <a16:creationId xmlns:a16="http://schemas.microsoft.com/office/drawing/2014/main" id="{5056E0F2-123F-46BB-AA90-B45105634851}"/>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1605643" y="181056643"/>
          <a:ext cx="1346418" cy="1211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204107</xdr:colOff>
      <xdr:row>132</xdr:row>
      <xdr:rowOff>273050</xdr:rowOff>
    </xdr:from>
    <xdr:to>
      <xdr:col>2</xdr:col>
      <xdr:colOff>1632857</xdr:colOff>
      <xdr:row>132</xdr:row>
      <xdr:rowOff>1295962</xdr:rowOff>
    </xdr:to>
    <xdr:pic>
      <xdr:nvPicPr>
        <xdr:cNvPr id="128" name="Obrázek 127">
          <a:extLst>
            <a:ext uri="{FF2B5EF4-FFF2-40B4-BE49-F238E27FC236}">
              <a16:creationId xmlns:a16="http://schemas.microsoft.com/office/drawing/2014/main" id="{195D8C50-B679-4A8C-998C-222EC46FE4D3}"/>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537607" y="182635979"/>
          <a:ext cx="1428750" cy="1022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313275</xdr:colOff>
      <xdr:row>133</xdr:row>
      <xdr:rowOff>367392</xdr:rowOff>
    </xdr:from>
    <xdr:to>
      <xdr:col>2</xdr:col>
      <xdr:colOff>1538706</xdr:colOff>
      <xdr:row>133</xdr:row>
      <xdr:rowOff>1583497</xdr:rowOff>
    </xdr:to>
    <xdr:pic>
      <xdr:nvPicPr>
        <xdr:cNvPr id="129" name="Obrázek 128">
          <a:extLst>
            <a:ext uri="{FF2B5EF4-FFF2-40B4-BE49-F238E27FC236}">
              <a16:creationId xmlns:a16="http://schemas.microsoft.com/office/drawing/2014/main" id="{81287616-9018-4D38-B048-E0D5722D503C}"/>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646775" y="184295142"/>
          <a:ext cx="1225431" cy="1216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204107</xdr:colOff>
      <xdr:row>134</xdr:row>
      <xdr:rowOff>434976</xdr:rowOff>
    </xdr:from>
    <xdr:to>
      <xdr:col>2</xdr:col>
      <xdr:colOff>1646464</xdr:colOff>
      <xdr:row>134</xdr:row>
      <xdr:rowOff>1120152</xdr:rowOff>
    </xdr:to>
    <xdr:pic>
      <xdr:nvPicPr>
        <xdr:cNvPr id="130" name="Obrázek 129">
          <a:extLst>
            <a:ext uri="{FF2B5EF4-FFF2-40B4-BE49-F238E27FC236}">
              <a16:creationId xmlns:a16="http://schemas.microsoft.com/office/drawing/2014/main" id="{7C1B8B9C-3853-461C-B96F-91BCA23E2610}"/>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1537607" y="186281333"/>
          <a:ext cx="1442357" cy="685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176893</xdr:colOff>
      <xdr:row>135</xdr:row>
      <xdr:rowOff>115000</xdr:rowOff>
    </xdr:from>
    <xdr:to>
      <xdr:col>2</xdr:col>
      <xdr:colOff>1646464</xdr:colOff>
      <xdr:row>135</xdr:row>
      <xdr:rowOff>1376020</xdr:rowOff>
    </xdr:to>
    <xdr:pic>
      <xdr:nvPicPr>
        <xdr:cNvPr id="131" name="Obrázek 130">
          <a:extLst>
            <a:ext uri="{FF2B5EF4-FFF2-40B4-BE49-F238E27FC236}">
              <a16:creationId xmlns:a16="http://schemas.microsoft.com/office/drawing/2014/main" id="{2F397CDF-2E4A-4196-8CFB-3A84DA73DE7D}"/>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1510393" y="187444536"/>
          <a:ext cx="1469571" cy="126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175331</xdr:colOff>
      <xdr:row>138</xdr:row>
      <xdr:rowOff>162262</xdr:rowOff>
    </xdr:from>
    <xdr:to>
      <xdr:col>2</xdr:col>
      <xdr:colOff>1669654</xdr:colOff>
      <xdr:row>138</xdr:row>
      <xdr:rowOff>1279072</xdr:rowOff>
    </xdr:to>
    <xdr:pic>
      <xdr:nvPicPr>
        <xdr:cNvPr id="133" name="Obrázek 132">
          <a:extLst>
            <a:ext uri="{FF2B5EF4-FFF2-40B4-BE49-F238E27FC236}">
              <a16:creationId xmlns:a16="http://schemas.microsoft.com/office/drawing/2014/main" id="{818A161C-E4B7-4384-91B6-19CB1D092330}"/>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1508831" y="202677369"/>
          <a:ext cx="1494323" cy="1116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287576</xdr:colOff>
      <xdr:row>139</xdr:row>
      <xdr:rowOff>231321</xdr:rowOff>
    </xdr:from>
    <xdr:to>
      <xdr:col>2</xdr:col>
      <xdr:colOff>1496785</xdr:colOff>
      <xdr:row>139</xdr:row>
      <xdr:rowOff>1311578</xdr:rowOff>
    </xdr:to>
    <xdr:pic>
      <xdr:nvPicPr>
        <xdr:cNvPr id="134" name="Obrázek 133">
          <a:extLst>
            <a:ext uri="{FF2B5EF4-FFF2-40B4-BE49-F238E27FC236}">
              <a16:creationId xmlns:a16="http://schemas.microsoft.com/office/drawing/2014/main" id="{4EE35D82-FD2C-4EC0-8B9A-5B9B5479C56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621076" y="204256821"/>
          <a:ext cx="1209209" cy="1080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267589</xdr:colOff>
      <xdr:row>142</xdr:row>
      <xdr:rowOff>149677</xdr:rowOff>
    </xdr:from>
    <xdr:to>
      <xdr:col>2</xdr:col>
      <xdr:colOff>1545092</xdr:colOff>
      <xdr:row>142</xdr:row>
      <xdr:rowOff>1348548</xdr:rowOff>
    </xdr:to>
    <xdr:pic>
      <xdr:nvPicPr>
        <xdr:cNvPr id="135" name="Obrázek 134">
          <a:extLst>
            <a:ext uri="{FF2B5EF4-FFF2-40B4-BE49-F238E27FC236}">
              <a16:creationId xmlns:a16="http://schemas.microsoft.com/office/drawing/2014/main" id="{2096D42E-362B-4393-98A0-6E6CBBB1E527}"/>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601089" y="208706356"/>
          <a:ext cx="1277503" cy="1198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470723</xdr:colOff>
      <xdr:row>143</xdr:row>
      <xdr:rowOff>149679</xdr:rowOff>
    </xdr:from>
    <xdr:to>
      <xdr:col>2</xdr:col>
      <xdr:colOff>1336275</xdr:colOff>
      <xdr:row>143</xdr:row>
      <xdr:rowOff>1387928</xdr:rowOff>
    </xdr:to>
    <xdr:pic>
      <xdr:nvPicPr>
        <xdr:cNvPr id="136" name="Obrázek 135">
          <a:extLst>
            <a:ext uri="{FF2B5EF4-FFF2-40B4-BE49-F238E27FC236}">
              <a16:creationId xmlns:a16="http://schemas.microsoft.com/office/drawing/2014/main" id="{ED3E271B-718A-4DBB-A944-86C59EFF528E}"/>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804223" y="210216750"/>
          <a:ext cx="865552" cy="1238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232308</xdr:colOff>
      <xdr:row>144</xdr:row>
      <xdr:rowOff>667579</xdr:rowOff>
    </xdr:from>
    <xdr:to>
      <xdr:col>2</xdr:col>
      <xdr:colOff>1532813</xdr:colOff>
      <xdr:row>144</xdr:row>
      <xdr:rowOff>1883732</xdr:rowOff>
    </xdr:to>
    <xdr:pic>
      <xdr:nvPicPr>
        <xdr:cNvPr id="137" name="Obrázek 136">
          <a:extLst>
            <a:ext uri="{FF2B5EF4-FFF2-40B4-BE49-F238E27FC236}">
              <a16:creationId xmlns:a16="http://schemas.microsoft.com/office/drawing/2014/main" id="{E2DB1727-A211-442B-B82F-EFE2F7E9FC95}"/>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565808" y="212245043"/>
          <a:ext cx="1300505" cy="121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453963</xdr:colOff>
      <xdr:row>145</xdr:row>
      <xdr:rowOff>88604</xdr:rowOff>
    </xdr:from>
    <xdr:to>
      <xdr:col>2</xdr:col>
      <xdr:colOff>1370161</xdr:colOff>
      <xdr:row>145</xdr:row>
      <xdr:rowOff>1455964</xdr:rowOff>
    </xdr:to>
    <xdr:pic>
      <xdr:nvPicPr>
        <xdr:cNvPr id="138" name="Obrázek 137">
          <a:extLst>
            <a:ext uri="{FF2B5EF4-FFF2-40B4-BE49-F238E27FC236}">
              <a16:creationId xmlns:a16="http://schemas.microsoft.com/office/drawing/2014/main" id="{3E6EAF64-85AE-4846-A1B8-D9E8FF2FD001}"/>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787463" y="214101747"/>
          <a:ext cx="916198" cy="1367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359026</xdr:colOff>
      <xdr:row>146</xdr:row>
      <xdr:rowOff>191939</xdr:rowOff>
    </xdr:from>
    <xdr:to>
      <xdr:col>2</xdr:col>
      <xdr:colOff>1514498</xdr:colOff>
      <xdr:row>146</xdr:row>
      <xdr:rowOff>1162937</xdr:rowOff>
    </xdr:to>
    <xdr:pic>
      <xdr:nvPicPr>
        <xdr:cNvPr id="139" name="Obrázek 138">
          <a:extLst>
            <a:ext uri="{FF2B5EF4-FFF2-40B4-BE49-F238E27FC236}">
              <a16:creationId xmlns:a16="http://schemas.microsoft.com/office/drawing/2014/main" id="{77596E11-F83F-42EB-A846-6B4E49675216}"/>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692526" y="215715475"/>
          <a:ext cx="1155472" cy="970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340179</xdr:colOff>
      <xdr:row>147</xdr:row>
      <xdr:rowOff>137099</xdr:rowOff>
    </xdr:from>
    <xdr:to>
      <xdr:col>2</xdr:col>
      <xdr:colOff>1467456</xdr:colOff>
      <xdr:row>147</xdr:row>
      <xdr:rowOff>1333501</xdr:rowOff>
    </xdr:to>
    <xdr:pic>
      <xdr:nvPicPr>
        <xdr:cNvPr id="140" name="Obrázek 139">
          <a:extLst>
            <a:ext uri="{FF2B5EF4-FFF2-40B4-BE49-F238E27FC236}">
              <a16:creationId xmlns:a16="http://schemas.microsoft.com/office/drawing/2014/main" id="{AF0476A0-C8CA-40D6-8DC2-B653333E3DC7}"/>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673679" y="217171028"/>
          <a:ext cx="1127277" cy="1196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108857</xdr:colOff>
      <xdr:row>140</xdr:row>
      <xdr:rowOff>379949</xdr:rowOff>
    </xdr:from>
    <xdr:to>
      <xdr:col>2</xdr:col>
      <xdr:colOff>1714500</xdr:colOff>
      <xdr:row>140</xdr:row>
      <xdr:rowOff>992245</xdr:rowOff>
    </xdr:to>
    <xdr:pic>
      <xdr:nvPicPr>
        <xdr:cNvPr id="141" name="Obrázek 140">
          <a:extLst>
            <a:ext uri="{FF2B5EF4-FFF2-40B4-BE49-F238E27FC236}">
              <a16:creationId xmlns:a16="http://schemas.microsoft.com/office/drawing/2014/main" id="{FADAD226-9EAE-4D72-874C-5E505510DCD3}"/>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442357" y="205915842"/>
          <a:ext cx="1605643" cy="612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253400</xdr:colOff>
      <xdr:row>141</xdr:row>
      <xdr:rowOff>122464</xdr:rowOff>
    </xdr:from>
    <xdr:to>
      <xdr:col>2</xdr:col>
      <xdr:colOff>1544900</xdr:colOff>
      <xdr:row>141</xdr:row>
      <xdr:rowOff>1284366</xdr:rowOff>
    </xdr:to>
    <xdr:pic>
      <xdr:nvPicPr>
        <xdr:cNvPr id="142" name="Obrázek 141">
          <a:extLst>
            <a:ext uri="{FF2B5EF4-FFF2-40B4-BE49-F238E27FC236}">
              <a16:creationId xmlns:a16="http://schemas.microsoft.com/office/drawing/2014/main" id="{86B716AD-A1FC-4FC8-B842-F700DF839E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586900" y="207168750"/>
          <a:ext cx="1291500" cy="1161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455542</xdr:colOff>
      <xdr:row>148</xdr:row>
      <xdr:rowOff>190441</xdr:rowOff>
    </xdr:from>
    <xdr:to>
      <xdr:col>2</xdr:col>
      <xdr:colOff>1390235</xdr:colOff>
      <xdr:row>148</xdr:row>
      <xdr:rowOff>1417576</xdr:rowOff>
    </xdr:to>
    <xdr:pic>
      <xdr:nvPicPr>
        <xdr:cNvPr id="143" name="Obrázek 142">
          <a:extLst>
            <a:ext uri="{FF2B5EF4-FFF2-40B4-BE49-F238E27FC236}">
              <a16:creationId xmlns:a16="http://schemas.microsoft.com/office/drawing/2014/main" id="{F8D0FD9F-8685-43AA-99EA-FEDD1C9DDBE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789042" y="218734762"/>
          <a:ext cx="934693" cy="1227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385970</xdr:colOff>
      <xdr:row>149</xdr:row>
      <xdr:rowOff>217714</xdr:rowOff>
    </xdr:from>
    <xdr:to>
      <xdr:col>2</xdr:col>
      <xdr:colOff>1445379</xdr:colOff>
      <xdr:row>149</xdr:row>
      <xdr:rowOff>1214783</xdr:rowOff>
    </xdr:to>
    <xdr:pic>
      <xdr:nvPicPr>
        <xdr:cNvPr id="147" name="Obrázek 146">
          <a:extLst>
            <a:ext uri="{FF2B5EF4-FFF2-40B4-BE49-F238E27FC236}">
              <a16:creationId xmlns:a16="http://schemas.microsoft.com/office/drawing/2014/main" id="{65DED618-16A0-4C43-8121-72D0AFC89881}"/>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719470" y="224898857"/>
          <a:ext cx="1059409" cy="997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149679</xdr:colOff>
      <xdr:row>150</xdr:row>
      <xdr:rowOff>670061</xdr:rowOff>
    </xdr:from>
    <xdr:to>
      <xdr:col>2</xdr:col>
      <xdr:colOff>1687287</xdr:colOff>
      <xdr:row>150</xdr:row>
      <xdr:rowOff>1552632</xdr:rowOff>
    </xdr:to>
    <xdr:pic>
      <xdr:nvPicPr>
        <xdr:cNvPr id="148" name="Obrázek 147">
          <a:extLst>
            <a:ext uri="{FF2B5EF4-FFF2-40B4-BE49-F238E27FC236}">
              <a16:creationId xmlns:a16="http://schemas.microsoft.com/office/drawing/2014/main" id="{DCC46D7E-92F9-4A2D-9963-F057DD624563}"/>
            </a:ext>
          </a:extLst>
        </xdr:cNvPr>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1483179" y="226861597"/>
          <a:ext cx="1537608" cy="882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151</xdr:row>
      <xdr:rowOff>400187</xdr:rowOff>
    </xdr:from>
    <xdr:to>
      <xdr:col>2</xdr:col>
      <xdr:colOff>1728107</xdr:colOff>
      <xdr:row>151</xdr:row>
      <xdr:rowOff>1676399</xdr:rowOff>
    </xdr:to>
    <xdr:pic>
      <xdr:nvPicPr>
        <xdr:cNvPr id="149" name="Obrázek 148">
          <a:extLst>
            <a:ext uri="{FF2B5EF4-FFF2-40B4-BE49-F238E27FC236}">
              <a16:creationId xmlns:a16="http://schemas.microsoft.com/office/drawing/2014/main" id="{84025D4E-27D0-4014-B4C2-E6ECE49142BF}"/>
            </a:ext>
          </a:extLst>
        </xdr:cNvPr>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1428750" y="228809687"/>
          <a:ext cx="1632857" cy="1276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217455</xdr:colOff>
      <xdr:row>152</xdr:row>
      <xdr:rowOff>693965</xdr:rowOff>
    </xdr:from>
    <xdr:to>
      <xdr:col>2</xdr:col>
      <xdr:colOff>1537979</xdr:colOff>
      <xdr:row>152</xdr:row>
      <xdr:rowOff>2557323</xdr:rowOff>
    </xdr:to>
    <xdr:pic>
      <xdr:nvPicPr>
        <xdr:cNvPr id="150" name="Obrázek 149">
          <a:extLst>
            <a:ext uri="{FF2B5EF4-FFF2-40B4-BE49-F238E27FC236}">
              <a16:creationId xmlns:a16="http://schemas.microsoft.com/office/drawing/2014/main" id="{628CAE39-D9B0-47CD-81D7-1AB678996F84}"/>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1550955" y="231852108"/>
          <a:ext cx="1320524" cy="1863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136071</xdr:colOff>
      <xdr:row>153</xdr:row>
      <xdr:rowOff>163285</xdr:rowOff>
    </xdr:from>
    <xdr:to>
      <xdr:col>2</xdr:col>
      <xdr:colOff>1672561</xdr:colOff>
      <xdr:row>153</xdr:row>
      <xdr:rowOff>1386784</xdr:rowOff>
    </xdr:to>
    <xdr:pic>
      <xdr:nvPicPr>
        <xdr:cNvPr id="151" name="Obrázek 150">
          <a:extLst>
            <a:ext uri="{FF2B5EF4-FFF2-40B4-BE49-F238E27FC236}">
              <a16:creationId xmlns:a16="http://schemas.microsoft.com/office/drawing/2014/main" id="{1BC4D41D-B44D-431F-B995-0775160C731C}"/>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1469571" y="234655178"/>
          <a:ext cx="1536490" cy="1223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293007</xdr:colOff>
      <xdr:row>154</xdr:row>
      <xdr:rowOff>163285</xdr:rowOff>
    </xdr:from>
    <xdr:to>
      <xdr:col>2</xdr:col>
      <xdr:colOff>1516487</xdr:colOff>
      <xdr:row>154</xdr:row>
      <xdr:rowOff>1359893</xdr:rowOff>
    </xdr:to>
    <xdr:pic>
      <xdr:nvPicPr>
        <xdr:cNvPr id="152" name="Obrázek 151">
          <a:extLst>
            <a:ext uri="{FF2B5EF4-FFF2-40B4-BE49-F238E27FC236}">
              <a16:creationId xmlns:a16="http://schemas.microsoft.com/office/drawing/2014/main" id="{799A1D15-7486-4F18-B09C-A88DBF351653}"/>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1626507" y="236165571"/>
          <a:ext cx="1223480" cy="1196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122464</xdr:colOff>
      <xdr:row>155</xdr:row>
      <xdr:rowOff>336272</xdr:rowOff>
    </xdr:from>
    <xdr:to>
      <xdr:col>2</xdr:col>
      <xdr:colOff>1700894</xdr:colOff>
      <xdr:row>155</xdr:row>
      <xdr:rowOff>1241466</xdr:rowOff>
    </xdr:to>
    <xdr:pic>
      <xdr:nvPicPr>
        <xdr:cNvPr id="153" name="Obrázek 152">
          <a:extLst>
            <a:ext uri="{FF2B5EF4-FFF2-40B4-BE49-F238E27FC236}">
              <a16:creationId xmlns:a16="http://schemas.microsoft.com/office/drawing/2014/main" id="{B72933EC-A11A-4AE0-9C09-0F208D8BA754}"/>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455964" y="237848951"/>
          <a:ext cx="1578430" cy="905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163285</xdr:colOff>
      <xdr:row>156</xdr:row>
      <xdr:rowOff>151118</xdr:rowOff>
    </xdr:from>
    <xdr:to>
      <xdr:col>2</xdr:col>
      <xdr:colOff>1700892</xdr:colOff>
      <xdr:row>156</xdr:row>
      <xdr:rowOff>1355685</xdr:rowOff>
    </xdr:to>
    <xdr:pic>
      <xdr:nvPicPr>
        <xdr:cNvPr id="154" name="Obrázek 153">
          <a:extLst>
            <a:ext uri="{FF2B5EF4-FFF2-40B4-BE49-F238E27FC236}">
              <a16:creationId xmlns:a16="http://schemas.microsoft.com/office/drawing/2014/main" id="{FD355019-0A87-4A64-9EB8-BFAF3AC61C0F}"/>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496785" y="239174189"/>
          <a:ext cx="1537607" cy="1204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95251</xdr:colOff>
      <xdr:row>157</xdr:row>
      <xdr:rowOff>291304</xdr:rowOff>
    </xdr:from>
    <xdr:to>
      <xdr:col>2</xdr:col>
      <xdr:colOff>1741715</xdr:colOff>
      <xdr:row>157</xdr:row>
      <xdr:rowOff>1269480</xdr:rowOff>
    </xdr:to>
    <xdr:pic>
      <xdr:nvPicPr>
        <xdr:cNvPr id="155" name="Obrázek 154">
          <a:extLst>
            <a:ext uri="{FF2B5EF4-FFF2-40B4-BE49-F238E27FC236}">
              <a16:creationId xmlns:a16="http://schemas.microsoft.com/office/drawing/2014/main" id="{D374F5AE-AC94-4F6A-B237-E85B5634058C}"/>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428751" y="240824768"/>
          <a:ext cx="1646464" cy="978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122464</xdr:colOff>
      <xdr:row>158</xdr:row>
      <xdr:rowOff>136071</xdr:rowOff>
    </xdr:from>
    <xdr:to>
      <xdr:col>2</xdr:col>
      <xdr:colOff>1687286</xdr:colOff>
      <xdr:row>158</xdr:row>
      <xdr:rowOff>1353467</xdr:rowOff>
    </xdr:to>
    <xdr:pic>
      <xdr:nvPicPr>
        <xdr:cNvPr id="156" name="Obrázek 155">
          <a:extLst>
            <a:ext uri="{FF2B5EF4-FFF2-40B4-BE49-F238E27FC236}">
              <a16:creationId xmlns:a16="http://schemas.microsoft.com/office/drawing/2014/main" id="{1522C24D-CE80-439A-829E-F0E412D3331F}"/>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455964" y="242179928"/>
          <a:ext cx="1564822" cy="121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166402</xdr:colOff>
      <xdr:row>159</xdr:row>
      <xdr:rowOff>285750</xdr:rowOff>
    </xdr:from>
    <xdr:to>
      <xdr:col>2</xdr:col>
      <xdr:colOff>1659619</xdr:colOff>
      <xdr:row>159</xdr:row>
      <xdr:rowOff>1526536</xdr:rowOff>
    </xdr:to>
    <xdr:pic>
      <xdr:nvPicPr>
        <xdr:cNvPr id="157" name="Obrázek 156">
          <a:extLst>
            <a:ext uri="{FF2B5EF4-FFF2-40B4-BE49-F238E27FC236}">
              <a16:creationId xmlns:a16="http://schemas.microsoft.com/office/drawing/2014/main" id="{636193D1-2257-4293-8760-154652B7E00D}"/>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499902" y="243840000"/>
          <a:ext cx="1493217" cy="1240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275101</xdr:colOff>
      <xdr:row>160</xdr:row>
      <xdr:rowOff>163286</xdr:rowOff>
    </xdr:from>
    <xdr:to>
      <xdr:col>2</xdr:col>
      <xdr:colOff>1461447</xdr:colOff>
      <xdr:row>160</xdr:row>
      <xdr:rowOff>1378990</xdr:rowOff>
    </xdr:to>
    <xdr:pic>
      <xdr:nvPicPr>
        <xdr:cNvPr id="158" name="Obrázek 157">
          <a:extLst>
            <a:ext uri="{FF2B5EF4-FFF2-40B4-BE49-F238E27FC236}">
              <a16:creationId xmlns:a16="http://schemas.microsoft.com/office/drawing/2014/main" id="{B387C1C1-DFE5-4B76-ACC9-A6A99098B6EC}"/>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608601" y="245554500"/>
          <a:ext cx="1186346" cy="1215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262931</xdr:colOff>
      <xdr:row>161</xdr:row>
      <xdr:rowOff>244929</xdr:rowOff>
    </xdr:from>
    <xdr:to>
      <xdr:col>2</xdr:col>
      <xdr:colOff>1564821</xdr:colOff>
      <xdr:row>161</xdr:row>
      <xdr:rowOff>1350281</xdr:rowOff>
    </xdr:to>
    <xdr:pic>
      <xdr:nvPicPr>
        <xdr:cNvPr id="159" name="Obrázek 158">
          <a:extLst>
            <a:ext uri="{FF2B5EF4-FFF2-40B4-BE49-F238E27FC236}">
              <a16:creationId xmlns:a16="http://schemas.microsoft.com/office/drawing/2014/main" id="{3555CA96-3C12-4B1C-A00F-F3DCCB0969C8}"/>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596431" y="247146536"/>
          <a:ext cx="1301890" cy="1105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136071</xdr:colOff>
      <xdr:row>162</xdr:row>
      <xdr:rowOff>190500</xdr:rowOff>
    </xdr:from>
    <xdr:to>
      <xdr:col>2</xdr:col>
      <xdr:colOff>1646465</xdr:colOff>
      <xdr:row>162</xdr:row>
      <xdr:rowOff>1326254</xdr:rowOff>
    </xdr:to>
    <xdr:pic>
      <xdr:nvPicPr>
        <xdr:cNvPr id="160" name="Obrázek 159">
          <a:extLst>
            <a:ext uri="{FF2B5EF4-FFF2-40B4-BE49-F238E27FC236}">
              <a16:creationId xmlns:a16="http://schemas.microsoft.com/office/drawing/2014/main" id="{48A65DD4-5D43-44EE-860F-4AA0FA922F05}"/>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469571" y="248602500"/>
          <a:ext cx="1510394" cy="1135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136071</xdr:colOff>
      <xdr:row>163</xdr:row>
      <xdr:rowOff>455102</xdr:rowOff>
    </xdr:from>
    <xdr:to>
      <xdr:col>2</xdr:col>
      <xdr:colOff>1714500</xdr:colOff>
      <xdr:row>163</xdr:row>
      <xdr:rowOff>1274690</xdr:rowOff>
    </xdr:to>
    <xdr:pic>
      <xdr:nvPicPr>
        <xdr:cNvPr id="161" name="Obrázek 160">
          <a:extLst>
            <a:ext uri="{FF2B5EF4-FFF2-40B4-BE49-F238E27FC236}">
              <a16:creationId xmlns:a16="http://schemas.microsoft.com/office/drawing/2014/main" id="{0D5BCF3C-12FE-4EBC-BFCA-7364342A089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469571" y="250377495"/>
          <a:ext cx="1578429" cy="819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217714</xdr:colOff>
      <xdr:row>168</xdr:row>
      <xdr:rowOff>110591</xdr:rowOff>
    </xdr:from>
    <xdr:ext cx="1313572" cy="1290946"/>
    <xdr:pic>
      <xdr:nvPicPr>
        <xdr:cNvPr id="167" name="Obrázek 166">
          <a:extLst>
            <a:ext uri="{FF2B5EF4-FFF2-40B4-BE49-F238E27FC236}">
              <a16:creationId xmlns:a16="http://schemas.microsoft.com/office/drawing/2014/main" id="{FF9D69BE-1A9C-4994-BB0D-62EA45B73A42}"/>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1551214" y="257408055"/>
          <a:ext cx="1313572" cy="12909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239210</xdr:colOff>
      <xdr:row>167</xdr:row>
      <xdr:rowOff>108858</xdr:rowOff>
    </xdr:from>
    <xdr:ext cx="1312003" cy="1281006"/>
    <xdr:pic>
      <xdr:nvPicPr>
        <xdr:cNvPr id="168" name="Obrázek 167">
          <a:extLst>
            <a:ext uri="{FF2B5EF4-FFF2-40B4-BE49-F238E27FC236}">
              <a16:creationId xmlns:a16="http://schemas.microsoft.com/office/drawing/2014/main" id="{00209BD7-5D40-40BF-BDAC-3C325E2F792D}"/>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72710" y="255895929"/>
          <a:ext cx="1312003" cy="12810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100726</xdr:colOff>
      <xdr:row>166</xdr:row>
      <xdr:rowOff>217714</xdr:rowOff>
    </xdr:from>
    <xdr:ext cx="1572953" cy="1045838"/>
    <xdr:pic>
      <xdr:nvPicPr>
        <xdr:cNvPr id="169" name="Obrázek 168">
          <a:extLst>
            <a:ext uri="{FF2B5EF4-FFF2-40B4-BE49-F238E27FC236}">
              <a16:creationId xmlns:a16="http://schemas.microsoft.com/office/drawing/2014/main" id="{D71F5F4F-41EE-4892-973F-D8CACC3EDEE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34226" y="254494393"/>
          <a:ext cx="1572953" cy="10458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238995</xdr:colOff>
      <xdr:row>164</xdr:row>
      <xdr:rowOff>272143</xdr:rowOff>
    </xdr:from>
    <xdr:ext cx="1421076" cy="938892"/>
    <xdr:pic>
      <xdr:nvPicPr>
        <xdr:cNvPr id="171" name="Obrázek 170">
          <a:extLst>
            <a:ext uri="{FF2B5EF4-FFF2-40B4-BE49-F238E27FC236}">
              <a16:creationId xmlns:a16="http://schemas.microsoft.com/office/drawing/2014/main" id="{70FBA551-98D4-434A-8BA7-1E12C30E7428}"/>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572495" y="92147572"/>
          <a:ext cx="1421076" cy="9388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340179</xdr:colOff>
      <xdr:row>165</xdr:row>
      <xdr:rowOff>114516</xdr:rowOff>
    </xdr:from>
    <xdr:ext cx="1074178" cy="1341448"/>
    <xdr:pic>
      <xdr:nvPicPr>
        <xdr:cNvPr id="172" name="Obrázek 171">
          <a:extLst>
            <a:ext uri="{FF2B5EF4-FFF2-40B4-BE49-F238E27FC236}">
              <a16:creationId xmlns:a16="http://schemas.microsoft.com/office/drawing/2014/main" id="{49B46B18-4889-44FD-94DF-AAE2E28DDBD2}"/>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673679" y="93908552"/>
          <a:ext cx="1074178" cy="13414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283487</xdr:colOff>
      <xdr:row>170</xdr:row>
      <xdr:rowOff>179918</xdr:rowOff>
    </xdr:from>
    <xdr:to>
      <xdr:col>2</xdr:col>
      <xdr:colOff>1629832</xdr:colOff>
      <xdr:row>170</xdr:row>
      <xdr:rowOff>1703918</xdr:rowOff>
    </xdr:to>
    <xdr:pic>
      <xdr:nvPicPr>
        <xdr:cNvPr id="173" name="Obrázek 172">
          <a:extLst>
            <a:ext uri="{FF2B5EF4-FFF2-40B4-BE49-F238E27FC236}">
              <a16:creationId xmlns:a16="http://schemas.microsoft.com/office/drawing/2014/main" id="{858B3F02-83BD-4930-B1CC-9568ADA6E912}"/>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607462" y="235409318"/>
          <a:ext cx="134634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298400</xdr:colOff>
      <xdr:row>171</xdr:row>
      <xdr:rowOff>153812</xdr:rowOff>
    </xdr:from>
    <xdr:to>
      <xdr:col>2</xdr:col>
      <xdr:colOff>1510394</xdr:colOff>
      <xdr:row>171</xdr:row>
      <xdr:rowOff>1156608</xdr:rowOff>
    </xdr:to>
    <xdr:pic>
      <xdr:nvPicPr>
        <xdr:cNvPr id="187" name="Obrázek 186">
          <a:extLst>
            <a:ext uri="{FF2B5EF4-FFF2-40B4-BE49-F238E27FC236}">
              <a16:creationId xmlns:a16="http://schemas.microsoft.com/office/drawing/2014/main" id="{7C9047FC-362A-41C9-880F-027AC78DAE15}"/>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1631900" y="261900812"/>
          <a:ext cx="1211994" cy="1002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283487</xdr:colOff>
      <xdr:row>170</xdr:row>
      <xdr:rowOff>179918</xdr:rowOff>
    </xdr:from>
    <xdr:to>
      <xdr:col>2</xdr:col>
      <xdr:colOff>1629832</xdr:colOff>
      <xdr:row>170</xdr:row>
      <xdr:rowOff>1703918</xdr:rowOff>
    </xdr:to>
    <xdr:pic>
      <xdr:nvPicPr>
        <xdr:cNvPr id="188" name="Obrázek 187">
          <a:extLst>
            <a:ext uri="{FF2B5EF4-FFF2-40B4-BE49-F238E27FC236}">
              <a16:creationId xmlns:a16="http://schemas.microsoft.com/office/drawing/2014/main" id="{A8F1B329-6E48-4936-88AA-5F217D0BA98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607462" y="235409318"/>
          <a:ext cx="134634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244929</xdr:colOff>
      <xdr:row>172</xdr:row>
      <xdr:rowOff>136070</xdr:rowOff>
    </xdr:from>
    <xdr:to>
      <xdr:col>2</xdr:col>
      <xdr:colOff>1584531</xdr:colOff>
      <xdr:row>172</xdr:row>
      <xdr:rowOff>1086453</xdr:rowOff>
    </xdr:to>
    <xdr:pic>
      <xdr:nvPicPr>
        <xdr:cNvPr id="189" name="Obrázek 188">
          <a:extLst>
            <a:ext uri="{FF2B5EF4-FFF2-40B4-BE49-F238E27FC236}">
              <a16:creationId xmlns:a16="http://schemas.microsoft.com/office/drawing/2014/main" id="{9CACAFF0-078D-4238-9237-D34B6072B943}"/>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578429" y="263107713"/>
          <a:ext cx="1339602" cy="950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163286</xdr:colOff>
      <xdr:row>173</xdr:row>
      <xdr:rowOff>231320</xdr:rowOff>
    </xdr:from>
    <xdr:to>
      <xdr:col>2</xdr:col>
      <xdr:colOff>1660071</xdr:colOff>
      <xdr:row>173</xdr:row>
      <xdr:rowOff>1426135</xdr:rowOff>
    </xdr:to>
    <xdr:pic>
      <xdr:nvPicPr>
        <xdr:cNvPr id="190" name="Obrázek 189">
          <a:extLst>
            <a:ext uri="{FF2B5EF4-FFF2-40B4-BE49-F238E27FC236}">
              <a16:creationId xmlns:a16="http://schemas.microsoft.com/office/drawing/2014/main" id="{06081835-A994-4FA2-AEA9-403063994CC6}"/>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1496786" y="264427606"/>
          <a:ext cx="1496785" cy="1194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149679</xdr:colOff>
      <xdr:row>174</xdr:row>
      <xdr:rowOff>314342</xdr:rowOff>
    </xdr:from>
    <xdr:to>
      <xdr:col>2</xdr:col>
      <xdr:colOff>1714500</xdr:colOff>
      <xdr:row>174</xdr:row>
      <xdr:rowOff>932199</xdr:rowOff>
    </xdr:to>
    <xdr:pic>
      <xdr:nvPicPr>
        <xdr:cNvPr id="191" name="Obrázek 190">
          <a:extLst>
            <a:ext uri="{FF2B5EF4-FFF2-40B4-BE49-F238E27FC236}">
              <a16:creationId xmlns:a16="http://schemas.microsoft.com/office/drawing/2014/main" id="{41B10524-BD7F-4405-807F-E30BDA5FA9D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83179" y="266089056"/>
          <a:ext cx="1564821" cy="617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392837</xdr:colOff>
      <xdr:row>175</xdr:row>
      <xdr:rowOff>95250</xdr:rowOff>
    </xdr:from>
    <xdr:to>
      <xdr:col>2</xdr:col>
      <xdr:colOff>1401537</xdr:colOff>
      <xdr:row>175</xdr:row>
      <xdr:rowOff>1131345</xdr:rowOff>
    </xdr:to>
    <xdr:pic>
      <xdr:nvPicPr>
        <xdr:cNvPr id="192" name="Obrázek 191">
          <a:extLst>
            <a:ext uri="{FF2B5EF4-FFF2-40B4-BE49-F238E27FC236}">
              <a16:creationId xmlns:a16="http://schemas.microsoft.com/office/drawing/2014/main" id="{70D8F05F-7E57-483F-812F-7BAAB3EECB8F}"/>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1726337" y="267448393"/>
          <a:ext cx="1008700" cy="1036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453273</xdr:colOff>
      <xdr:row>176</xdr:row>
      <xdr:rowOff>95251</xdr:rowOff>
    </xdr:from>
    <xdr:to>
      <xdr:col>2</xdr:col>
      <xdr:colOff>1347107</xdr:colOff>
      <xdr:row>176</xdr:row>
      <xdr:rowOff>1401536</xdr:rowOff>
    </xdr:to>
    <xdr:pic>
      <xdr:nvPicPr>
        <xdr:cNvPr id="193" name="Obrázek 192">
          <a:extLst>
            <a:ext uri="{FF2B5EF4-FFF2-40B4-BE49-F238E27FC236}">
              <a16:creationId xmlns:a16="http://schemas.microsoft.com/office/drawing/2014/main" id="{BDB4057A-1F8D-4730-A92B-6F45D8257E5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86773" y="268686644"/>
          <a:ext cx="893834" cy="1306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476249</xdr:colOff>
      <xdr:row>177</xdr:row>
      <xdr:rowOff>169958</xdr:rowOff>
    </xdr:from>
    <xdr:to>
      <xdr:col>2</xdr:col>
      <xdr:colOff>1347106</xdr:colOff>
      <xdr:row>177</xdr:row>
      <xdr:rowOff>1367697</xdr:rowOff>
    </xdr:to>
    <xdr:pic>
      <xdr:nvPicPr>
        <xdr:cNvPr id="194" name="Obrázek 193">
          <a:extLst>
            <a:ext uri="{FF2B5EF4-FFF2-40B4-BE49-F238E27FC236}">
              <a16:creationId xmlns:a16="http://schemas.microsoft.com/office/drawing/2014/main" id="{2A967046-81AC-41BF-B335-06F8036DF45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9749" y="270271744"/>
          <a:ext cx="870857" cy="119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517446</xdr:colOff>
      <xdr:row>178</xdr:row>
      <xdr:rowOff>353786</xdr:rowOff>
    </xdr:from>
    <xdr:to>
      <xdr:col>2</xdr:col>
      <xdr:colOff>1243140</xdr:colOff>
      <xdr:row>178</xdr:row>
      <xdr:rowOff>1360838</xdr:rowOff>
    </xdr:to>
    <xdr:pic>
      <xdr:nvPicPr>
        <xdr:cNvPr id="195" name="Obrázek 194">
          <a:extLst>
            <a:ext uri="{FF2B5EF4-FFF2-40B4-BE49-F238E27FC236}">
              <a16:creationId xmlns:a16="http://schemas.microsoft.com/office/drawing/2014/main" id="{C1221FF9-4CDC-4983-8DBD-97CA37E83A1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50946" y="271952357"/>
          <a:ext cx="725694" cy="1007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435429</xdr:colOff>
      <xdr:row>179</xdr:row>
      <xdr:rowOff>190571</xdr:rowOff>
    </xdr:from>
    <xdr:to>
      <xdr:col>2</xdr:col>
      <xdr:colOff>1387929</xdr:colOff>
      <xdr:row>179</xdr:row>
      <xdr:rowOff>995804</xdr:rowOff>
    </xdr:to>
    <xdr:pic>
      <xdr:nvPicPr>
        <xdr:cNvPr id="196" name="Obrázek 195">
          <a:extLst>
            <a:ext uri="{FF2B5EF4-FFF2-40B4-BE49-F238E27FC236}">
              <a16:creationId xmlns:a16="http://schemas.microsoft.com/office/drawing/2014/main" id="{5AA9351C-5F25-4825-92E0-BA57885BCA3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68929" y="273367571"/>
          <a:ext cx="952500" cy="805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530679</xdr:colOff>
      <xdr:row>180</xdr:row>
      <xdr:rowOff>95250</xdr:rowOff>
    </xdr:from>
    <xdr:to>
      <xdr:col>2</xdr:col>
      <xdr:colOff>1251857</xdr:colOff>
      <xdr:row>180</xdr:row>
      <xdr:rowOff>1163169</xdr:rowOff>
    </xdr:to>
    <xdr:pic>
      <xdr:nvPicPr>
        <xdr:cNvPr id="197" name="Obrázek 196">
          <a:extLst>
            <a:ext uri="{FF2B5EF4-FFF2-40B4-BE49-F238E27FC236}">
              <a16:creationId xmlns:a16="http://schemas.microsoft.com/office/drawing/2014/main" id="{63346C0D-F7CA-413A-AD16-A8ADA5767F94}"/>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1864179" y="274510500"/>
          <a:ext cx="721178" cy="1067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530679</xdr:colOff>
      <xdr:row>181</xdr:row>
      <xdr:rowOff>254075</xdr:rowOff>
    </xdr:from>
    <xdr:to>
      <xdr:col>2</xdr:col>
      <xdr:colOff>1333500</xdr:colOff>
      <xdr:row>181</xdr:row>
      <xdr:rowOff>1387929</xdr:rowOff>
    </xdr:to>
    <xdr:pic>
      <xdr:nvPicPr>
        <xdr:cNvPr id="198" name="Obrázek 197">
          <a:extLst>
            <a:ext uri="{FF2B5EF4-FFF2-40B4-BE49-F238E27FC236}">
              <a16:creationId xmlns:a16="http://schemas.microsoft.com/office/drawing/2014/main" id="{55A94938-1D06-4BFB-9B85-C738F1C4B89C}"/>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864179" y="275907575"/>
          <a:ext cx="802821" cy="1133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116177</xdr:colOff>
      <xdr:row>182</xdr:row>
      <xdr:rowOff>305864</xdr:rowOff>
    </xdr:from>
    <xdr:to>
      <xdr:col>2</xdr:col>
      <xdr:colOff>1687286</xdr:colOff>
      <xdr:row>182</xdr:row>
      <xdr:rowOff>1401535</xdr:rowOff>
    </xdr:to>
    <xdr:pic>
      <xdr:nvPicPr>
        <xdr:cNvPr id="199" name="Obrázek 198">
          <a:extLst>
            <a:ext uri="{FF2B5EF4-FFF2-40B4-BE49-F238E27FC236}">
              <a16:creationId xmlns:a16="http://schemas.microsoft.com/office/drawing/2014/main" id="{BB31DEA4-86B4-439C-98A3-0F41E70CFF7A}"/>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49677" y="277537793"/>
          <a:ext cx="1571109" cy="1095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258536</xdr:colOff>
      <xdr:row>183</xdr:row>
      <xdr:rowOff>163285</xdr:rowOff>
    </xdr:from>
    <xdr:to>
      <xdr:col>2</xdr:col>
      <xdr:colOff>1575771</xdr:colOff>
      <xdr:row>183</xdr:row>
      <xdr:rowOff>1442356</xdr:rowOff>
    </xdr:to>
    <xdr:pic>
      <xdr:nvPicPr>
        <xdr:cNvPr id="200" name="Obrázek 199">
          <a:extLst>
            <a:ext uri="{FF2B5EF4-FFF2-40B4-BE49-F238E27FC236}">
              <a16:creationId xmlns:a16="http://schemas.microsoft.com/office/drawing/2014/main" id="{462A7F68-85E6-4406-B53D-DDDF82C442FD}"/>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92036" y="277776214"/>
          <a:ext cx="1317235" cy="1279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329450</xdr:colOff>
      <xdr:row>186</xdr:row>
      <xdr:rowOff>340178</xdr:rowOff>
    </xdr:from>
    <xdr:to>
      <xdr:col>2</xdr:col>
      <xdr:colOff>1496056</xdr:colOff>
      <xdr:row>186</xdr:row>
      <xdr:rowOff>1814112</xdr:rowOff>
    </xdr:to>
    <xdr:pic>
      <xdr:nvPicPr>
        <xdr:cNvPr id="201" name="Obrázek 200">
          <a:extLst>
            <a:ext uri="{FF2B5EF4-FFF2-40B4-BE49-F238E27FC236}">
              <a16:creationId xmlns:a16="http://schemas.microsoft.com/office/drawing/2014/main" id="{3F881AFA-190D-40C7-BB5C-C982DAD3D615}"/>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1662950" y="282497892"/>
          <a:ext cx="1166606" cy="1473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431377</xdr:colOff>
      <xdr:row>187</xdr:row>
      <xdr:rowOff>149679</xdr:rowOff>
    </xdr:from>
    <xdr:to>
      <xdr:col>2</xdr:col>
      <xdr:colOff>1387929</xdr:colOff>
      <xdr:row>187</xdr:row>
      <xdr:rowOff>1316436</xdr:rowOff>
    </xdr:to>
    <xdr:pic>
      <xdr:nvPicPr>
        <xdr:cNvPr id="202" name="Obrázek 201">
          <a:extLst>
            <a:ext uri="{FF2B5EF4-FFF2-40B4-BE49-F238E27FC236}">
              <a16:creationId xmlns:a16="http://schemas.microsoft.com/office/drawing/2014/main" id="{C7155877-F227-4955-895C-6041974D5A06}"/>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764877" y="284470929"/>
          <a:ext cx="956552" cy="1166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532410</xdr:colOff>
      <xdr:row>188</xdr:row>
      <xdr:rowOff>231322</xdr:rowOff>
    </xdr:from>
    <xdr:to>
      <xdr:col>2</xdr:col>
      <xdr:colOff>1190187</xdr:colOff>
      <xdr:row>188</xdr:row>
      <xdr:rowOff>1465265</xdr:rowOff>
    </xdr:to>
    <xdr:pic>
      <xdr:nvPicPr>
        <xdr:cNvPr id="203" name="Obrázek 202">
          <a:extLst>
            <a:ext uri="{FF2B5EF4-FFF2-40B4-BE49-F238E27FC236}">
              <a16:creationId xmlns:a16="http://schemas.microsoft.com/office/drawing/2014/main" id="{CBA4F56C-93E6-44B5-87C1-C8362EE0EF44}"/>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865910" y="286022143"/>
          <a:ext cx="657777" cy="1233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402772</xdr:colOff>
      <xdr:row>189</xdr:row>
      <xdr:rowOff>108987</xdr:rowOff>
    </xdr:from>
    <xdr:to>
      <xdr:col>2</xdr:col>
      <xdr:colOff>1316129</xdr:colOff>
      <xdr:row>189</xdr:row>
      <xdr:rowOff>1094014</xdr:rowOff>
    </xdr:to>
    <xdr:pic>
      <xdr:nvPicPr>
        <xdr:cNvPr id="205" name="Obrázek 204">
          <a:extLst>
            <a:ext uri="{FF2B5EF4-FFF2-40B4-BE49-F238E27FC236}">
              <a16:creationId xmlns:a16="http://schemas.microsoft.com/office/drawing/2014/main" id="{64558E96-E591-4F2B-BD5E-B646EEBB6318}"/>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52601" y="287274130"/>
          <a:ext cx="913357" cy="985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588512</xdr:colOff>
      <xdr:row>190</xdr:row>
      <xdr:rowOff>95250</xdr:rowOff>
    </xdr:from>
    <xdr:to>
      <xdr:col>2</xdr:col>
      <xdr:colOff>1116106</xdr:colOff>
      <xdr:row>190</xdr:row>
      <xdr:rowOff>1034144</xdr:rowOff>
    </xdr:to>
    <xdr:pic>
      <xdr:nvPicPr>
        <xdr:cNvPr id="206" name="Obrázek 205">
          <a:extLst>
            <a:ext uri="{FF2B5EF4-FFF2-40B4-BE49-F238E27FC236}">
              <a16:creationId xmlns:a16="http://schemas.microsoft.com/office/drawing/2014/main" id="{9380D9AD-77BD-4E0B-9E78-BEAC88700355}"/>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938341" y="288490479"/>
          <a:ext cx="527594" cy="938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579665</xdr:colOff>
      <xdr:row>191</xdr:row>
      <xdr:rowOff>119743</xdr:rowOff>
    </xdr:from>
    <xdr:to>
      <xdr:col>2</xdr:col>
      <xdr:colOff>1042308</xdr:colOff>
      <xdr:row>191</xdr:row>
      <xdr:rowOff>1099457</xdr:rowOff>
    </xdr:to>
    <xdr:pic>
      <xdr:nvPicPr>
        <xdr:cNvPr id="207" name="Obrázek 206">
          <a:extLst>
            <a:ext uri="{FF2B5EF4-FFF2-40B4-BE49-F238E27FC236}">
              <a16:creationId xmlns:a16="http://schemas.microsoft.com/office/drawing/2014/main" id="{ED72FC42-37C8-49F1-AC7A-2822D6C7CECB}"/>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29494" y="289734172"/>
          <a:ext cx="462643" cy="979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475630</xdr:colOff>
      <xdr:row>192</xdr:row>
      <xdr:rowOff>141514</xdr:rowOff>
    </xdr:from>
    <xdr:to>
      <xdr:col>2</xdr:col>
      <xdr:colOff>1428749</xdr:colOff>
      <xdr:row>192</xdr:row>
      <xdr:rowOff>1139954</xdr:rowOff>
    </xdr:to>
    <xdr:pic>
      <xdr:nvPicPr>
        <xdr:cNvPr id="208" name="Obrázek 207">
          <a:extLst>
            <a:ext uri="{FF2B5EF4-FFF2-40B4-BE49-F238E27FC236}">
              <a16:creationId xmlns:a16="http://schemas.microsoft.com/office/drawing/2014/main" id="{55B550E2-848D-4D17-B978-73054618662A}"/>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825459" y="290975143"/>
          <a:ext cx="953119" cy="998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365477</xdr:colOff>
      <xdr:row>193</xdr:row>
      <xdr:rowOff>108857</xdr:rowOff>
    </xdr:from>
    <xdr:to>
      <xdr:col>2</xdr:col>
      <xdr:colOff>1428880</xdr:colOff>
      <xdr:row>193</xdr:row>
      <xdr:rowOff>1164771</xdr:rowOff>
    </xdr:to>
    <xdr:pic>
      <xdr:nvPicPr>
        <xdr:cNvPr id="209" name="Obrázek 208">
          <a:extLst>
            <a:ext uri="{FF2B5EF4-FFF2-40B4-BE49-F238E27FC236}">
              <a16:creationId xmlns:a16="http://schemas.microsoft.com/office/drawing/2014/main" id="{5A2881ED-445B-427D-8BF8-7FA825DA121B}"/>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715306" y="292161686"/>
          <a:ext cx="1063403" cy="1055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293105</xdr:colOff>
      <xdr:row>195</xdr:row>
      <xdr:rowOff>259977</xdr:rowOff>
    </xdr:from>
    <xdr:to>
      <xdr:col>2</xdr:col>
      <xdr:colOff>1440790</xdr:colOff>
      <xdr:row>195</xdr:row>
      <xdr:rowOff>1446323</xdr:rowOff>
    </xdr:to>
    <xdr:pic>
      <xdr:nvPicPr>
        <xdr:cNvPr id="210" name="Obrázek 209">
          <a:extLst>
            <a:ext uri="{FF2B5EF4-FFF2-40B4-BE49-F238E27FC236}">
              <a16:creationId xmlns:a16="http://schemas.microsoft.com/office/drawing/2014/main" id="{4C99B75D-5EB1-4F94-B0D7-72BF8E2023B1}"/>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26605" y="295562191"/>
          <a:ext cx="1147685" cy="1186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513243</xdr:colOff>
      <xdr:row>197</xdr:row>
      <xdr:rowOff>205170</xdr:rowOff>
    </xdr:from>
    <xdr:to>
      <xdr:col>2</xdr:col>
      <xdr:colOff>1197429</xdr:colOff>
      <xdr:row>197</xdr:row>
      <xdr:rowOff>1344847</xdr:rowOff>
    </xdr:to>
    <xdr:pic>
      <xdr:nvPicPr>
        <xdr:cNvPr id="211" name="Obrázek 210">
          <a:extLst>
            <a:ext uri="{FF2B5EF4-FFF2-40B4-BE49-F238E27FC236}">
              <a16:creationId xmlns:a16="http://schemas.microsoft.com/office/drawing/2014/main" id="{D5267089-1856-4058-B07B-DB10DDA2348F}"/>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1846743" y="297330741"/>
          <a:ext cx="684186" cy="1139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423800</xdr:colOff>
      <xdr:row>198</xdr:row>
      <xdr:rowOff>163286</xdr:rowOff>
    </xdr:from>
    <xdr:to>
      <xdr:col>2</xdr:col>
      <xdr:colOff>1302463</xdr:colOff>
      <xdr:row>198</xdr:row>
      <xdr:rowOff>1319893</xdr:rowOff>
    </xdr:to>
    <xdr:pic>
      <xdr:nvPicPr>
        <xdr:cNvPr id="212" name="Obrázek 211">
          <a:extLst>
            <a:ext uri="{FF2B5EF4-FFF2-40B4-BE49-F238E27FC236}">
              <a16:creationId xmlns:a16="http://schemas.microsoft.com/office/drawing/2014/main" id="{D5B40E04-266A-4C0A-8915-6246FA053D88}"/>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1757300" y="298799250"/>
          <a:ext cx="878663" cy="1156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190501</xdr:colOff>
      <xdr:row>199</xdr:row>
      <xdr:rowOff>321159</xdr:rowOff>
    </xdr:from>
    <xdr:to>
      <xdr:col>2</xdr:col>
      <xdr:colOff>1728109</xdr:colOff>
      <xdr:row>199</xdr:row>
      <xdr:rowOff>1037867</xdr:rowOff>
    </xdr:to>
    <xdr:pic>
      <xdr:nvPicPr>
        <xdr:cNvPr id="213" name="Obrázek 212">
          <a:extLst>
            <a:ext uri="{FF2B5EF4-FFF2-40B4-BE49-F238E27FC236}">
              <a16:creationId xmlns:a16="http://schemas.microsoft.com/office/drawing/2014/main" id="{82564503-DCE0-4D83-B263-D524E5A94F6E}"/>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1524001" y="300467516"/>
          <a:ext cx="1537608" cy="716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422590</xdr:colOff>
      <xdr:row>200</xdr:row>
      <xdr:rowOff>122466</xdr:rowOff>
    </xdr:from>
    <xdr:to>
      <xdr:col>2</xdr:col>
      <xdr:colOff>1197429</xdr:colOff>
      <xdr:row>200</xdr:row>
      <xdr:rowOff>1394007</xdr:rowOff>
    </xdr:to>
    <xdr:pic>
      <xdr:nvPicPr>
        <xdr:cNvPr id="214" name="Obrázek 213">
          <a:extLst>
            <a:ext uri="{FF2B5EF4-FFF2-40B4-BE49-F238E27FC236}">
              <a16:creationId xmlns:a16="http://schemas.microsoft.com/office/drawing/2014/main" id="{20D2E0CC-5CAF-469C-AA1D-EDA3BBAB2278}"/>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1756090" y="301779216"/>
          <a:ext cx="774839" cy="1271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496621</xdr:colOff>
      <xdr:row>201</xdr:row>
      <xdr:rowOff>149679</xdr:rowOff>
    </xdr:from>
    <xdr:to>
      <xdr:col>2</xdr:col>
      <xdr:colOff>1324605</xdr:colOff>
      <xdr:row>201</xdr:row>
      <xdr:rowOff>1372568</xdr:rowOff>
    </xdr:to>
    <xdr:pic>
      <xdr:nvPicPr>
        <xdr:cNvPr id="215" name="Obrázek 214">
          <a:extLst>
            <a:ext uri="{FF2B5EF4-FFF2-40B4-BE49-F238E27FC236}">
              <a16:creationId xmlns:a16="http://schemas.microsoft.com/office/drawing/2014/main" id="{87C38F9C-9080-42D3-B190-A4CD7AC79438}"/>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1830121" y="303316822"/>
          <a:ext cx="827984" cy="122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394606</xdr:colOff>
      <xdr:row>202</xdr:row>
      <xdr:rowOff>190500</xdr:rowOff>
    </xdr:from>
    <xdr:to>
      <xdr:col>2</xdr:col>
      <xdr:colOff>1418769</xdr:colOff>
      <xdr:row>202</xdr:row>
      <xdr:rowOff>1282722</xdr:rowOff>
    </xdr:to>
    <xdr:pic>
      <xdr:nvPicPr>
        <xdr:cNvPr id="216" name="Obrázek 215">
          <a:extLst>
            <a:ext uri="{FF2B5EF4-FFF2-40B4-BE49-F238E27FC236}">
              <a16:creationId xmlns:a16="http://schemas.microsoft.com/office/drawing/2014/main" id="{90B988F6-6B87-4F0C-BD43-C84D85BC9234}"/>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8106" y="304868036"/>
          <a:ext cx="1024163" cy="1092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612321</xdr:colOff>
      <xdr:row>203</xdr:row>
      <xdr:rowOff>103683</xdr:rowOff>
    </xdr:from>
    <xdr:to>
      <xdr:col>2</xdr:col>
      <xdr:colOff>1211037</xdr:colOff>
      <xdr:row>203</xdr:row>
      <xdr:rowOff>1214471</xdr:rowOff>
    </xdr:to>
    <xdr:pic>
      <xdr:nvPicPr>
        <xdr:cNvPr id="217" name="Obrázek 216">
          <a:extLst>
            <a:ext uri="{FF2B5EF4-FFF2-40B4-BE49-F238E27FC236}">
              <a16:creationId xmlns:a16="http://schemas.microsoft.com/office/drawing/2014/main" id="{ADAA8983-61A9-4B1D-872B-D93C45BFBB1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945821" y="306291612"/>
          <a:ext cx="598716" cy="1110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666750</xdr:colOff>
      <xdr:row>204</xdr:row>
      <xdr:rowOff>176893</xdr:rowOff>
    </xdr:from>
    <xdr:to>
      <xdr:col>2</xdr:col>
      <xdr:colOff>1183821</xdr:colOff>
      <xdr:row>204</xdr:row>
      <xdr:rowOff>1366119</xdr:rowOff>
    </xdr:to>
    <xdr:pic>
      <xdr:nvPicPr>
        <xdr:cNvPr id="218" name="Obrázek 217">
          <a:extLst>
            <a:ext uri="{FF2B5EF4-FFF2-40B4-BE49-F238E27FC236}">
              <a16:creationId xmlns:a16="http://schemas.microsoft.com/office/drawing/2014/main" id="{BA313820-3B8C-4604-8B37-E180CFA9DE4B}"/>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000250" y="307875214"/>
          <a:ext cx="517071" cy="1189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205</xdr:row>
      <xdr:rowOff>190500</xdr:rowOff>
    </xdr:from>
    <xdr:to>
      <xdr:col>2</xdr:col>
      <xdr:colOff>1512748</xdr:colOff>
      <xdr:row>205</xdr:row>
      <xdr:rowOff>1278394</xdr:rowOff>
    </xdr:to>
    <xdr:pic>
      <xdr:nvPicPr>
        <xdr:cNvPr id="219" name="Obrázek 218">
          <a:extLst>
            <a:ext uri="{FF2B5EF4-FFF2-40B4-BE49-F238E27FC236}">
              <a16:creationId xmlns:a16="http://schemas.microsoft.com/office/drawing/2014/main" id="{C3063C31-502E-401B-8D23-232FC04EA588}"/>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809750" y="309399214"/>
          <a:ext cx="1036498" cy="1087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410509</xdr:colOff>
      <xdr:row>206</xdr:row>
      <xdr:rowOff>183989</xdr:rowOff>
    </xdr:from>
    <xdr:to>
      <xdr:col>2</xdr:col>
      <xdr:colOff>1442357</xdr:colOff>
      <xdr:row>206</xdr:row>
      <xdr:rowOff>1257413</xdr:rowOff>
    </xdr:to>
    <xdr:pic>
      <xdr:nvPicPr>
        <xdr:cNvPr id="220" name="Obrázek 219">
          <a:extLst>
            <a:ext uri="{FF2B5EF4-FFF2-40B4-BE49-F238E27FC236}">
              <a16:creationId xmlns:a16="http://schemas.microsoft.com/office/drawing/2014/main" id="{85407CE6-8FDF-4F4A-B48F-4B238AE100FF}"/>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744009" y="310903096"/>
          <a:ext cx="1031848" cy="107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312964</xdr:colOff>
      <xdr:row>207</xdr:row>
      <xdr:rowOff>170507</xdr:rowOff>
    </xdr:from>
    <xdr:to>
      <xdr:col>2</xdr:col>
      <xdr:colOff>1455964</xdr:colOff>
      <xdr:row>207</xdr:row>
      <xdr:rowOff>1334565</xdr:rowOff>
    </xdr:to>
    <xdr:pic>
      <xdr:nvPicPr>
        <xdr:cNvPr id="221" name="Obrázek 220">
          <a:extLst>
            <a:ext uri="{FF2B5EF4-FFF2-40B4-BE49-F238E27FC236}">
              <a16:creationId xmlns:a16="http://schemas.microsoft.com/office/drawing/2014/main" id="{A6416BF1-0D36-4413-8576-E9AE40DC9C72}"/>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646464" y="312400007"/>
          <a:ext cx="1143000" cy="1164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574663</xdr:colOff>
      <xdr:row>208</xdr:row>
      <xdr:rowOff>122464</xdr:rowOff>
    </xdr:from>
    <xdr:to>
      <xdr:col>2</xdr:col>
      <xdr:colOff>1177511</xdr:colOff>
      <xdr:row>208</xdr:row>
      <xdr:rowOff>1362155</xdr:rowOff>
    </xdr:to>
    <xdr:pic>
      <xdr:nvPicPr>
        <xdr:cNvPr id="222" name="Obrázek 221">
          <a:extLst>
            <a:ext uri="{FF2B5EF4-FFF2-40B4-BE49-F238E27FC236}">
              <a16:creationId xmlns:a16="http://schemas.microsoft.com/office/drawing/2014/main" id="{89766B01-381C-4FE2-A66D-5CE8D38CB7F7}"/>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908163" y="313862357"/>
          <a:ext cx="602848" cy="1239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277271</xdr:colOff>
      <xdr:row>209</xdr:row>
      <xdr:rowOff>149680</xdr:rowOff>
    </xdr:from>
    <xdr:to>
      <xdr:col>2</xdr:col>
      <xdr:colOff>1443877</xdr:colOff>
      <xdr:row>209</xdr:row>
      <xdr:rowOff>1366402</xdr:rowOff>
    </xdr:to>
    <xdr:pic>
      <xdr:nvPicPr>
        <xdr:cNvPr id="223" name="Obrázek 222">
          <a:extLst>
            <a:ext uri="{FF2B5EF4-FFF2-40B4-BE49-F238E27FC236}">
              <a16:creationId xmlns:a16="http://schemas.microsoft.com/office/drawing/2014/main" id="{8CA0CDF0-C333-46D9-A199-9C8995F8E839}"/>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610771" y="315399966"/>
          <a:ext cx="1166606" cy="1216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317198</xdr:colOff>
      <xdr:row>194</xdr:row>
      <xdr:rowOff>58358</xdr:rowOff>
    </xdr:from>
    <xdr:to>
      <xdr:col>2</xdr:col>
      <xdr:colOff>1362226</xdr:colOff>
      <xdr:row>194</xdr:row>
      <xdr:rowOff>1103388</xdr:rowOff>
    </xdr:to>
    <xdr:pic>
      <xdr:nvPicPr>
        <xdr:cNvPr id="163" name="Obrázek 162">
          <a:extLst>
            <a:ext uri="{FF2B5EF4-FFF2-40B4-BE49-F238E27FC236}">
              <a16:creationId xmlns:a16="http://schemas.microsoft.com/office/drawing/2014/main" id="{A0869E9D-75D9-DA2B-E2AE-FC36620E540E}"/>
            </a:ext>
          </a:extLst>
        </xdr:cNvPr>
        <xdr:cNvPicPr>
          <a:picLocks noChangeAspect="1"/>
        </xdr:cNvPicPr>
      </xdr:nvPicPr>
      <xdr:blipFill>
        <a:blip xmlns:r="http://schemas.openxmlformats.org/officeDocument/2006/relationships" r:embed="rId122"/>
        <a:stretch>
          <a:fillRect/>
        </a:stretch>
      </xdr:blipFill>
      <xdr:spPr>
        <a:xfrm>
          <a:off x="1671865" y="293110858"/>
          <a:ext cx="1045028" cy="1045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546101</xdr:colOff>
      <xdr:row>2</xdr:row>
      <xdr:rowOff>152401</xdr:rowOff>
    </xdr:from>
    <xdr:to>
      <xdr:col>2</xdr:col>
      <xdr:colOff>1742769</xdr:colOff>
      <xdr:row>2</xdr:row>
      <xdr:rowOff>158750</xdr:rowOff>
    </xdr:to>
    <xdr:pic>
      <xdr:nvPicPr>
        <xdr:cNvPr id="2" name="Obrázek 1">
          <a:extLst>
            <a:ext uri="{FF2B5EF4-FFF2-40B4-BE49-F238E27FC236}">
              <a16:creationId xmlns:a16="http://schemas.microsoft.com/office/drawing/2014/main" id="{38779EFA-1D55-455B-984E-EE893AA1F1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101" y="6121401"/>
          <a:ext cx="2695268" cy="6349"/>
        </a:xfrm>
        <a:prstGeom prst="rect">
          <a:avLst/>
        </a:prstGeom>
      </xdr:spPr>
    </xdr:pic>
    <xdr:clientData/>
  </xdr:twoCellAnchor>
  <xdr:twoCellAnchor>
    <xdr:from>
      <xdr:col>0</xdr:col>
      <xdr:colOff>546101</xdr:colOff>
      <xdr:row>2</xdr:row>
      <xdr:rowOff>152401</xdr:rowOff>
    </xdr:from>
    <xdr:to>
      <xdr:col>1</xdr:col>
      <xdr:colOff>0</xdr:colOff>
      <xdr:row>2</xdr:row>
      <xdr:rowOff>158750</xdr:rowOff>
    </xdr:to>
    <xdr:pic>
      <xdr:nvPicPr>
        <xdr:cNvPr id="4" name="Obrázek 3">
          <a:extLst>
            <a:ext uri="{FF2B5EF4-FFF2-40B4-BE49-F238E27FC236}">
              <a16:creationId xmlns:a16="http://schemas.microsoft.com/office/drawing/2014/main" id="{81E6F92E-1B35-4530-B4A8-53595E00B4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6101" y="6121401"/>
          <a:ext cx="203199" cy="6349"/>
        </a:xfrm>
        <a:prstGeom prst="rect">
          <a:avLst/>
        </a:prstGeom>
      </xdr:spPr>
    </xdr:pic>
    <xdr:clientData/>
  </xdr:twoCellAnchor>
  <xdr:twoCellAnchor editAs="oneCell">
    <xdr:from>
      <xdr:col>2</xdr:col>
      <xdr:colOff>584200</xdr:colOff>
      <xdr:row>3</xdr:row>
      <xdr:rowOff>152400</xdr:rowOff>
    </xdr:from>
    <xdr:to>
      <xdr:col>2</xdr:col>
      <xdr:colOff>1210733</xdr:colOff>
      <xdr:row>3</xdr:row>
      <xdr:rowOff>1104299</xdr:rowOff>
    </xdr:to>
    <xdr:pic>
      <xdr:nvPicPr>
        <xdr:cNvPr id="3" name="Obrázek 2">
          <a:extLst>
            <a:ext uri="{FF2B5EF4-FFF2-40B4-BE49-F238E27FC236}">
              <a16:creationId xmlns:a16="http://schemas.microsoft.com/office/drawing/2014/main" id="{7F0AE656-E7A0-4B04-8F73-01E3BC8088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40467" y="1176867"/>
          <a:ext cx="626533" cy="95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626533</xdr:colOff>
      <xdr:row>4</xdr:row>
      <xdr:rowOff>108527</xdr:rowOff>
    </xdr:from>
    <xdr:to>
      <xdr:col>2</xdr:col>
      <xdr:colOff>1168400</xdr:colOff>
      <xdr:row>4</xdr:row>
      <xdr:rowOff>851882</xdr:rowOff>
    </xdr:to>
    <xdr:pic>
      <xdr:nvPicPr>
        <xdr:cNvPr id="5" name="Obrázek 4">
          <a:extLst>
            <a:ext uri="{FF2B5EF4-FFF2-40B4-BE49-F238E27FC236}">
              <a16:creationId xmlns:a16="http://schemas.microsoft.com/office/drawing/2014/main" id="{7D251B95-ED4C-4DAD-B048-66D27394AC7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82800" y="2335260"/>
          <a:ext cx="541867" cy="743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373923</xdr:colOff>
      <xdr:row>5</xdr:row>
      <xdr:rowOff>101601</xdr:rowOff>
    </xdr:from>
    <xdr:to>
      <xdr:col>2</xdr:col>
      <xdr:colOff>1413933</xdr:colOff>
      <xdr:row>5</xdr:row>
      <xdr:rowOff>1149103</xdr:rowOff>
    </xdr:to>
    <xdr:pic>
      <xdr:nvPicPr>
        <xdr:cNvPr id="6" name="Obrázek 5">
          <a:extLst>
            <a:ext uri="{FF2B5EF4-FFF2-40B4-BE49-F238E27FC236}">
              <a16:creationId xmlns:a16="http://schemas.microsoft.com/office/drawing/2014/main" id="{232D550E-3692-4B62-B661-980C0EE863E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30190" y="3403601"/>
          <a:ext cx="1040010" cy="1047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85725</xdr:colOff>
      <xdr:row>6</xdr:row>
      <xdr:rowOff>0</xdr:rowOff>
    </xdr:from>
    <xdr:to>
      <xdr:col>2</xdr:col>
      <xdr:colOff>1749000</xdr:colOff>
      <xdr:row>7</xdr:row>
      <xdr:rowOff>2418</xdr:rowOff>
    </xdr:to>
    <xdr:pic>
      <xdr:nvPicPr>
        <xdr:cNvPr id="7" name="Obrázek 6">
          <a:extLst>
            <a:ext uri="{FF2B5EF4-FFF2-40B4-BE49-F238E27FC236}">
              <a16:creationId xmlns:a16="http://schemas.microsoft.com/office/drawing/2014/main" id="{2AADE440-9478-4741-A4D7-7EC08E8A441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48765" y="4671060"/>
          <a:ext cx="1663275" cy="1211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445358</xdr:colOff>
      <xdr:row>7</xdr:row>
      <xdr:rowOff>0</xdr:rowOff>
    </xdr:from>
    <xdr:to>
      <xdr:col>2</xdr:col>
      <xdr:colOff>1368424</xdr:colOff>
      <xdr:row>8</xdr:row>
      <xdr:rowOff>15877</xdr:rowOff>
    </xdr:to>
    <xdr:pic>
      <xdr:nvPicPr>
        <xdr:cNvPr id="8" name="Obrázek 7">
          <a:extLst>
            <a:ext uri="{FF2B5EF4-FFF2-40B4-BE49-F238E27FC236}">
              <a16:creationId xmlns:a16="http://schemas.microsoft.com/office/drawing/2014/main" id="{277A3562-0375-4D9B-9BA5-6CDBEED4FF9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08398" y="5882640"/>
          <a:ext cx="923066" cy="101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566055</xdr:colOff>
      <xdr:row>9</xdr:row>
      <xdr:rowOff>169333</xdr:rowOff>
    </xdr:from>
    <xdr:to>
      <xdr:col>2</xdr:col>
      <xdr:colOff>1421188</xdr:colOff>
      <xdr:row>9</xdr:row>
      <xdr:rowOff>1078144</xdr:rowOff>
    </xdr:to>
    <xdr:pic>
      <xdr:nvPicPr>
        <xdr:cNvPr id="9" name="Obrázek 8">
          <a:extLst>
            <a:ext uri="{FF2B5EF4-FFF2-40B4-BE49-F238E27FC236}">
              <a16:creationId xmlns:a16="http://schemas.microsoft.com/office/drawing/2014/main" id="{C1FBC569-86C3-40F8-9335-86B340B88A3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024741" y="7375676"/>
          <a:ext cx="855133" cy="908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675014</xdr:colOff>
      <xdr:row>10</xdr:row>
      <xdr:rowOff>152399</xdr:rowOff>
    </xdr:from>
    <xdr:to>
      <xdr:col>2</xdr:col>
      <xdr:colOff>1193800</xdr:colOff>
      <xdr:row>10</xdr:row>
      <xdr:rowOff>1112486</xdr:rowOff>
    </xdr:to>
    <xdr:pic>
      <xdr:nvPicPr>
        <xdr:cNvPr id="10" name="Obrázek 9">
          <a:extLst>
            <a:ext uri="{FF2B5EF4-FFF2-40B4-BE49-F238E27FC236}">
              <a16:creationId xmlns:a16="http://schemas.microsoft.com/office/drawing/2014/main" id="{D225BCB5-476C-4F0D-8368-B981114D4AE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31281" y="8796866"/>
          <a:ext cx="518786" cy="960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664486</xdr:colOff>
      <xdr:row>11</xdr:row>
      <xdr:rowOff>143933</xdr:rowOff>
    </xdr:from>
    <xdr:to>
      <xdr:col>2</xdr:col>
      <xdr:colOff>1082674</xdr:colOff>
      <xdr:row>11</xdr:row>
      <xdr:rowOff>1058333</xdr:rowOff>
    </xdr:to>
    <xdr:pic>
      <xdr:nvPicPr>
        <xdr:cNvPr id="11" name="Obrázek 10">
          <a:extLst>
            <a:ext uri="{FF2B5EF4-FFF2-40B4-BE49-F238E27FC236}">
              <a16:creationId xmlns:a16="http://schemas.microsoft.com/office/drawing/2014/main" id="{C8795D2E-7CE2-491A-8CA3-28B71B90834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120753" y="10007600"/>
          <a:ext cx="418188"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558096</xdr:colOff>
      <xdr:row>12</xdr:row>
      <xdr:rowOff>171527</xdr:rowOff>
    </xdr:from>
    <xdr:to>
      <xdr:col>2</xdr:col>
      <xdr:colOff>1422400</xdr:colOff>
      <xdr:row>12</xdr:row>
      <xdr:rowOff>1075267</xdr:rowOff>
    </xdr:to>
    <xdr:pic>
      <xdr:nvPicPr>
        <xdr:cNvPr id="12" name="Obrázek 11">
          <a:extLst>
            <a:ext uri="{FF2B5EF4-FFF2-40B4-BE49-F238E27FC236}">
              <a16:creationId xmlns:a16="http://schemas.microsoft.com/office/drawing/2014/main" id="{75ACB9FF-2CD9-49E9-8B5A-44FF68AE44C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014363" y="11254394"/>
          <a:ext cx="864304" cy="90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436079</xdr:colOff>
      <xdr:row>13</xdr:row>
      <xdr:rowOff>110066</xdr:rowOff>
    </xdr:from>
    <xdr:to>
      <xdr:col>2</xdr:col>
      <xdr:colOff>1405466</xdr:colOff>
      <xdr:row>13</xdr:row>
      <xdr:rowOff>1117787</xdr:rowOff>
    </xdr:to>
    <xdr:pic>
      <xdr:nvPicPr>
        <xdr:cNvPr id="13" name="Obrázek 12">
          <a:extLst>
            <a:ext uri="{FF2B5EF4-FFF2-40B4-BE49-F238E27FC236}">
              <a16:creationId xmlns:a16="http://schemas.microsoft.com/office/drawing/2014/main" id="{296E3EEA-5947-457A-89A9-70744F7D396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892346" y="12412133"/>
          <a:ext cx="969387" cy="1007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452549</xdr:colOff>
      <xdr:row>14</xdr:row>
      <xdr:rowOff>118532</xdr:rowOff>
    </xdr:from>
    <xdr:to>
      <xdr:col>2</xdr:col>
      <xdr:colOff>1422401</xdr:colOff>
      <xdr:row>14</xdr:row>
      <xdr:rowOff>1083733</xdr:rowOff>
    </xdr:to>
    <xdr:pic>
      <xdr:nvPicPr>
        <xdr:cNvPr id="14" name="Obrázek 13">
          <a:extLst>
            <a:ext uri="{FF2B5EF4-FFF2-40B4-BE49-F238E27FC236}">
              <a16:creationId xmlns:a16="http://schemas.microsoft.com/office/drawing/2014/main" id="{90EA3077-AEC9-41B8-8FB0-66C1245AF5C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908816" y="13639799"/>
          <a:ext cx="969852" cy="965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651932</xdr:colOff>
      <xdr:row>15</xdr:row>
      <xdr:rowOff>136297</xdr:rowOff>
    </xdr:from>
    <xdr:to>
      <xdr:col>2</xdr:col>
      <xdr:colOff>1196973</xdr:colOff>
      <xdr:row>15</xdr:row>
      <xdr:rowOff>1066801</xdr:rowOff>
    </xdr:to>
    <xdr:pic>
      <xdr:nvPicPr>
        <xdr:cNvPr id="15" name="Obrázek 14">
          <a:extLst>
            <a:ext uri="{FF2B5EF4-FFF2-40B4-BE49-F238E27FC236}">
              <a16:creationId xmlns:a16="http://schemas.microsoft.com/office/drawing/2014/main" id="{B65D88E3-2E78-498D-ADFC-266ADB28BDA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108199" y="14876764"/>
          <a:ext cx="545041" cy="930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429942</xdr:colOff>
      <xdr:row>16</xdr:row>
      <xdr:rowOff>118533</xdr:rowOff>
    </xdr:from>
    <xdr:to>
      <xdr:col>2</xdr:col>
      <xdr:colOff>1430866</xdr:colOff>
      <xdr:row>16</xdr:row>
      <xdr:rowOff>1143001</xdr:rowOff>
    </xdr:to>
    <xdr:pic>
      <xdr:nvPicPr>
        <xdr:cNvPr id="16" name="Obrázek 15">
          <a:extLst>
            <a:ext uri="{FF2B5EF4-FFF2-40B4-BE49-F238E27FC236}">
              <a16:creationId xmlns:a16="http://schemas.microsoft.com/office/drawing/2014/main" id="{A2535B57-12D9-46E9-B95C-7514A250610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886209" y="16078200"/>
          <a:ext cx="1000924" cy="1024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169334</xdr:colOff>
      <xdr:row>18</xdr:row>
      <xdr:rowOff>148240</xdr:rowOff>
    </xdr:from>
    <xdr:to>
      <xdr:col>2</xdr:col>
      <xdr:colOff>1667934</xdr:colOff>
      <xdr:row>18</xdr:row>
      <xdr:rowOff>1835524</xdr:rowOff>
    </xdr:to>
    <xdr:pic>
      <xdr:nvPicPr>
        <xdr:cNvPr id="17" name="Obrázek 16">
          <a:extLst>
            <a:ext uri="{FF2B5EF4-FFF2-40B4-BE49-F238E27FC236}">
              <a16:creationId xmlns:a16="http://schemas.microsoft.com/office/drawing/2014/main" id="{5DB2C1DA-496A-4663-A001-ED79A6534136}"/>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628020" y="17293240"/>
          <a:ext cx="1498600" cy="1687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355599</xdr:colOff>
      <xdr:row>19</xdr:row>
      <xdr:rowOff>108041</xdr:rowOff>
    </xdr:from>
    <xdr:to>
      <xdr:col>2</xdr:col>
      <xdr:colOff>1600200</xdr:colOff>
      <xdr:row>19</xdr:row>
      <xdr:rowOff>1117600</xdr:rowOff>
    </xdr:to>
    <xdr:pic>
      <xdr:nvPicPr>
        <xdr:cNvPr id="18" name="Obrázek 17">
          <a:extLst>
            <a:ext uri="{FF2B5EF4-FFF2-40B4-BE49-F238E27FC236}">
              <a16:creationId xmlns:a16="http://schemas.microsoft.com/office/drawing/2014/main" id="{04119F3B-D7F5-43F1-A92F-E3FC193234F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811866" y="19369708"/>
          <a:ext cx="1244601" cy="1009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160867</xdr:colOff>
      <xdr:row>20</xdr:row>
      <xdr:rowOff>282079</xdr:rowOff>
    </xdr:from>
    <xdr:to>
      <xdr:col>2</xdr:col>
      <xdr:colOff>1700927</xdr:colOff>
      <xdr:row>20</xdr:row>
      <xdr:rowOff>1371600</xdr:rowOff>
    </xdr:to>
    <xdr:pic>
      <xdr:nvPicPr>
        <xdr:cNvPr id="19" name="Obrázek 18">
          <a:extLst>
            <a:ext uri="{FF2B5EF4-FFF2-40B4-BE49-F238E27FC236}">
              <a16:creationId xmlns:a16="http://schemas.microsoft.com/office/drawing/2014/main" id="{8E022C90-D841-4B1E-9A8C-33FE19209E53}"/>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617134" y="20771412"/>
          <a:ext cx="1540060" cy="108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160567</xdr:colOff>
      <xdr:row>21</xdr:row>
      <xdr:rowOff>195942</xdr:rowOff>
    </xdr:from>
    <xdr:to>
      <xdr:col>2</xdr:col>
      <xdr:colOff>1698171</xdr:colOff>
      <xdr:row>21</xdr:row>
      <xdr:rowOff>1433814</xdr:rowOff>
    </xdr:to>
    <xdr:pic>
      <xdr:nvPicPr>
        <xdr:cNvPr id="20" name="Obrázek 19">
          <a:extLst>
            <a:ext uri="{FF2B5EF4-FFF2-40B4-BE49-F238E27FC236}">
              <a16:creationId xmlns:a16="http://schemas.microsoft.com/office/drawing/2014/main" id="{CB25A091-6810-4567-9EFE-2D0C7CCA73E8}"/>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619253" y="22043571"/>
          <a:ext cx="1537604" cy="1237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391886</xdr:colOff>
      <xdr:row>22</xdr:row>
      <xdr:rowOff>100482</xdr:rowOff>
    </xdr:from>
    <xdr:to>
      <xdr:col>2</xdr:col>
      <xdr:colOff>1448104</xdr:colOff>
      <xdr:row>22</xdr:row>
      <xdr:rowOff>1153886</xdr:rowOff>
    </xdr:to>
    <xdr:pic>
      <xdr:nvPicPr>
        <xdr:cNvPr id="21" name="Obrázek 20">
          <a:extLst>
            <a:ext uri="{FF2B5EF4-FFF2-40B4-BE49-F238E27FC236}">
              <a16:creationId xmlns:a16="http://schemas.microsoft.com/office/drawing/2014/main" id="{B4B07331-A64E-4F4E-871F-1CA6A64DAD5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50572" y="23526539"/>
          <a:ext cx="1056218" cy="1053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206828</xdr:colOff>
      <xdr:row>23</xdr:row>
      <xdr:rowOff>352330</xdr:rowOff>
    </xdr:from>
    <xdr:to>
      <xdr:col>2</xdr:col>
      <xdr:colOff>1709057</xdr:colOff>
      <xdr:row>23</xdr:row>
      <xdr:rowOff>936171</xdr:rowOff>
    </xdr:to>
    <xdr:pic>
      <xdr:nvPicPr>
        <xdr:cNvPr id="22" name="Obrázek 21">
          <a:extLst>
            <a:ext uri="{FF2B5EF4-FFF2-40B4-BE49-F238E27FC236}">
              <a16:creationId xmlns:a16="http://schemas.microsoft.com/office/drawing/2014/main" id="{D0F1F23E-7B09-4C33-AA44-04961E11CB0B}"/>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665514" y="25041130"/>
          <a:ext cx="1502229" cy="583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314325</xdr:colOff>
      <xdr:row>24</xdr:row>
      <xdr:rowOff>119743</xdr:rowOff>
    </xdr:from>
    <xdr:to>
      <xdr:col>2</xdr:col>
      <xdr:colOff>1482725</xdr:colOff>
      <xdr:row>24</xdr:row>
      <xdr:rowOff>1404259</xdr:rowOff>
    </xdr:to>
    <xdr:pic>
      <xdr:nvPicPr>
        <xdr:cNvPr id="23" name="Obrázek 22">
          <a:extLst>
            <a:ext uri="{FF2B5EF4-FFF2-40B4-BE49-F238E27FC236}">
              <a16:creationId xmlns:a16="http://schemas.microsoft.com/office/drawing/2014/main" id="{15604F87-8AE6-4815-AFE0-94E6632EBD0A}"/>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773011" y="26049514"/>
          <a:ext cx="1168400" cy="1284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413657</xdr:colOff>
      <xdr:row>25</xdr:row>
      <xdr:rowOff>126495</xdr:rowOff>
    </xdr:from>
    <xdr:to>
      <xdr:col>2</xdr:col>
      <xdr:colOff>1417411</xdr:colOff>
      <xdr:row>25</xdr:row>
      <xdr:rowOff>1492032</xdr:rowOff>
    </xdr:to>
    <xdr:pic>
      <xdr:nvPicPr>
        <xdr:cNvPr id="24" name="Obrázek 23">
          <a:extLst>
            <a:ext uri="{FF2B5EF4-FFF2-40B4-BE49-F238E27FC236}">
              <a16:creationId xmlns:a16="http://schemas.microsoft.com/office/drawing/2014/main" id="{BEFBE02F-DB28-46BA-8F6E-C81749F260FE}"/>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872343" y="27634695"/>
          <a:ext cx="1003754" cy="1365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631371</xdr:colOff>
      <xdr:row>26</xdr:row>
      <xdr:rowOff>121440</xdr:rowOff>
    </xdr:from>
    <xdr:to>
      <xdr:col>2</xdr:col>
      <xdr:colOff>1219200</xdr:colOff>
      <xdr:row>26</xdr:row>
      <xdr:rowOff>933207</xdr:rowOff>
    </xdr:to>
    <xdr:pic>
      <xdr:nvPicPr>
        <xdr:cNvPr id="25" name="Obrázek 24">
          <a:extLst>
            <a:ext uri="{FF2B5EF4-FFF2-40B4-BE49-F238E27FC236}">
              <a16:creationId xmlns:a16="http://schemas.microsoft.com/office/drawing/2014/main" id="{63C497C7-6F4D-4030-95A3-EDCE95B2528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90057" y="29208069"/>
          <a:ext cx="587829" cy="811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400730</xdr:colOff>
      <xdr:row>27</xdr:row>
      <xdr:rowOff>65314</xdr:rowOff>
    </xdr:from>
    <xdr:to>
      <xdr:col>2</xdr:col>
      <xdr:colOff>1387345</xdr:colOff>
      <xdr:row>27</xdr:row>
      <xdr:rowOff>903515</xdr:rowOff>
    </xdr:to>
    <xdr:pic>
      <xdr:nvPicPr>
        <xdr:cNvPr id="26" name="Obrázek 25">
          <a:extLst>
            <a:ext uri="{FF2B5EF4-FFF2-40B4-BE49-F238E27FC236}">
              <a16:creationId xmlns:a16="http://schemas.microsoft.com/office/drawing/2014/main" id="{0E013B50-0ECE-4706-9E0A-2063BD6FAF12}"/>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859416" y="30153428"/>
          <a:ext cx="986615" cy="838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130628</xdr:colOff>
      <xdr:row>28</xdr:row>
      <xdr:rowOff>255570</xdr:rowOff>
    </xdr:from>
    <xdr:to>
      <xdr:col>2</xdr:col>
      <xdr:colOff>1781778</xdr:colOff>
      <xdr:row>28</xdr:row>
      <xdr:rowOff>1317171</xdr:rowOff>
    </xdr:to>
    <xdr:pic>
      <xdr:nvPicPr>
        <xdr:cNvPr id="27" name="Obrázek 26">
          <a:extLst>
            <a:ext uri="{FF2B5EF4-FFF2-40B4-BE49-F238E27FC236}">
              <a16:creationId xmlns:a16="http://schemas.microsoft.com/office/drawing/2014/main" id="{76FA5EBE-2504-4D4D-A59D-A9965EAC0BAE}"/>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589314" y="31345170"/>
          <a:ext cx="1651150" cy="1061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307320</xdr:colOff>
      <xdr:row>29</xdr:row>
      <xdr:rowOff>217714</xdr:rowOff>
    </xdr:from>
    <xdr:to>
      <xdr:col>2</xdr:col>
      <xdr:colOff>1554791</xdr:colOff>
      <xdr:row>29</xdr:row>
      <xdr:rowOff>1426028</xdr:rowOff>
    </xdr:to>
    <xdr:pic>
      <xdr:nvPicPr>
        <xdr:cNvPr id="28" name="Obrázek 27">
          <a:extLst>
            <a:ext uri="{FF2B5EF4-FFF2-40B4-BE49-F238E27FC236}">
              <a16:creationId xmlns:a16="http://schemas.microsoft.com/office/drawing/2014/main" id="{A032671C-A450-4D21-BB98-0931086EDC15}"/>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66006" y="32885743"/>
          <a:ext cx="1247471" cy="1208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463114</xdr:colOff>
      <xdr:row>30</xdr:row>
      <xdr:rowOff>152400</xdr:rowOff>
    </xdr:from>
    <xdr:to>
      <xdr:col>2</xdr:col>
      <xdr:colOff>1393372</xdr:colOff>
      <xdr:row>30</xdr:row>
      <xdr:rowOff>1471947</xdr:rowOff>
    </xdr:to>
    <xdr:pic>
      <xdr:nvPicPr>
        <xdr:cNvPr id="29" name="Obrázek 28">
          <a:extLst>
            <a:ext uri="{FF2B5EF4-FFF2-40B4-BE49-F238E27FC236}">
              <a16:creationId xmlns:a16="http://schemas.microsoft.com/office/drawing/2014/main" id="{F1FFC6DF-470F-48AE-A417-1E503973EDB3}"/>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921800" y="34398857"/>
          <a:ext cx="930258" cy="1319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678867</xdr:colOff>
      <xdr:row>32</xdr:row>
      <xdr:rowOff>119744</xdr:rowOff>
    </xdr:from>
    <xdr:to>
      <xdr:col>2</xdr:col>
      <xdr:colOff>1174364</xdr:colOff>
      <xdr:row>32</xdr:row>
      <xdr:rowOff>979714</xdr:rowOff>
    </xdr:to>
    <xdr:pic>
      <xdr:nvPicPr>
        <xdr:cNvPr id="30" name="Obrázek 29">
          <a:extLst>
            <a:ext uri="{FF2B5EF4-FFF2-40B4-BE49-F238E27FC236}">
              <a16:creationId xmlns:a16="http://schemas.microsoft.com/office/drawing/2014/main" id="{C14B20DA-B8E7-437C-BE0D-D0548595B409}"/>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137553" y="36129687"/>
          <a:ext cx="495497" cy="859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217715</xdr:colOff>
      <xdr:row>33</xdr:row>
      <xdr:rowOff>174171</xdr:rowOff>
    </xdr:from>
    <xdr:to>
      <xdr:col>2</xdr:col>
      <xdr:colOff>1711361</xdr:colOff>
      <xdr:row>33</xdr:row>
      <xdr:rowOff>857237</xdr:rowOff>
    </xdr:to>
    <xdr:pic>
      <xdr:nvPicPr>
        <xdr:cNvPr id="31" name="Obrázek 30">
          <a:extLst>
            <a:ext uri="{FF2B5EF4-FFF2-40B4-BE49-F238E27FC236}">
              <a16:creationId xmlns:a16="http://schemas.microsoft.com/office/drawing/2014/main" id="{7CCCD497-4E7B-4E54-B560-448DE8350BBE}"/>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676401" y="37250914"/>
          <a:ext cx="1493646" cy="683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629648</xdr:colOff>
      <xdr:row>34</xdr:row>
      <xdr:rowOff>108857</xdr:rowOff>
    </xdr:from>
    <xdr:to>
      <xdr:col>2</xdr:col>
      <xdr:colOff>1135601</xdr:colOff>
      <xdr:row>34</xdr:row>
      <xdr:rowOff>944848</xdr:rowOff>
    </xdr:to>
    <xdr:pic>
      <xdr:nvPicPr>
        <xdr:cNvPr id="32" name="Obrázek 31">
          <a:extLst>
            <a:ext uri="{FF2B5EF4-FFF2-40B4-BE49-F238E27FC236}">
              <a16:creationId xmlns:a16="http://schemas.microsoft.com/office/drawing/2014/main" id="{0E11DEE0-AE1F-4179-A057-09FF21FB4C34}"/>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2088334" y="38187086"/>
          <a:ext cx="505953" cy="835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562020</xdr:colOff>
      <xdr:row>35</xdr:row>
      <xdr:rowOff>130627</xdr:rowOff>
    </xdr:from>
    <xdr:to>
      <xdr:col>2</xdr:col>
      <xdr:colOff>1200149</xdr:colOff>
      <xdr:row>35</xdr:row>
      <xdr:rowOff>987424</xdr:rowOff>
    </xdr:to>
    <xdr:pic>
      <xdr:nvPicPr>
        <xdr:cNvPr id="33" name="Obrázek 32">
          <a:extLst>
            <a:ext uri="{FF2B5EF4-FFF2-40B4-BE49-F238E27FC236}">
              <a16:creationId xmlns:a16="http://schemas.microsoft.com/office/drawing/2014/main" id="{EBC47C8F-BB4A-4826-8E5C-0355FD799C43}"/>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020706" y="39275656"/>
          <a:ext cx="638129" cy="856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646969</xdr:colOff>
      <xdr:row>36</xdr:row>
      <xdr:rowOff>108858</xdr:rowOff>
    </xdr:from>
    <xdr:to>
      <xdr:col>2</xdr:col>
      <xdr:colOff>1115332</xdr:colOff>
      <xdr:row>36</xdr:row>
      <xdr:rowOff>1066800</xdr:rowOff>
    </xdr:to>
    <xdr:pic>
      <xdr:nvPicPr>
        <xdr:cNvPr id="34" name="Obrázek 33">
          <a:extLst>
            <a:ext uri="{FF2B5EF4-FFF2-40B4-BE49-F238E27FC236}">
              <a16:creationId xmlns:a16="http://schemas.microsoft.com/office/drawing/2014/main" id="{E0A7709E-9A85-498D-8F44-C27977405E3F}"/>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105655" y="40320687"/>
          <a:ext cx="468363" cy="957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593455</xdr:colOff>
      <xdr:row>37</xdr:row>
      <xdr:rowOff>163287</xdr:rowOff>
    </xdr:from>
    <xdr:to>
      <xdr:col>2</xdr:col>
      <xdr:colOff>1229631</xdr:colOff>
      <xdr:row>37</xdr:row>
      <xdr:rowOff>1088572</xdr:rowOff>
    </xdr:to>
    <xdr:pic>
      <xdr:nvPicPr>
        <xdr:cNvPr id="35" name="Obrázek 34">
          <a:extLst>
            <a:ext uri="{FF2B5EF4-FFF2-40B4-BE49-F238E27FC236}">
              <a16:creationId xmlns:a16="http://schemas.microsoft.com/office/drawing/2014/main" id="{7FBB3591-79A1-4EBE-9A99-6E26D8E8C57E}"/>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052141" y="41605201"/>
          <a:ext cx="636176" cy="925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390032</xdr:colOff>
      <xdr:row>38</xdr:row>
      <xdr:rowOff>65315</xdr:rowOff>
    </xdr:from>
    <xdr:to>
      <xdr:col>2</xdr:col>
      <xdr:colOff>1480351</xdr:colOff>
      <xdr:row>38</xdr:row>
      <xdr:rowOff>1153887</xdr:rowOff>
    </xdr:to>
    <xdr:pic>
      <xdr:nvPicPr>
        <xdr:cNvPr id="36" name="Obrázek 35">
          <a:extLst>
            <a:ext uri="{FF2B5EF4-FFF2-40B4-BE49-F238E27FC236}">
              <a16:creationId xmlns:a16="http://schemas.microsoft.com/office/drawing/2014/main" id="{931ECA25-4D87-49AD-AB1F-95B70EA0DF1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848718" y="42726429"/>
          <a:ext cx="1090319" cy="108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600250</xdr:colOff>
      <xdr:row>39</xdr:row>
      <xdr:rowOff>87086</xdr:rowOff>
    </xdr:from>
    <xdr:to>
      <xdr:col>2</xdr:col>
      <xdr:colOff>1216025</xdr:colOff>
      <xdr:row>39</xdr:row>
      <xdr:rowOff>1158876</xdr:rowOff>
    </xdr:to>
    <xdr:pic>
      <xdr:nvPicPr>
        <xdr:cNvPr id="37" name="Obrázek 36">
          <a:extLst>
            <a:ext uri="{FF2B5EF4-FFF2-40B4-BE49-F238E27FC236}">
              <a16:creationId xmlns:a16="http://schemas.microsoft.com/office/drawing/2014/main" id="{1774632E-695B-4E9C-8D88-2677EFBF4163}"/>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058936" y="43967400"/>
          <a:ext cx="615775" cy="1071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163286</xdr:colOff>
      <xdr:row>40</xdr:row>
      <xdr:rowOff>304800</xdr:rowOff>
    </xdr:from>
    <xdr:to>
      <xdr:col>2</xdr:col>
      <xdr:colOff>1732459</xdr:colOff>
      <xdr:row>40</xdr:row>
      <xdr:rowOff>1018268</xdr:rowOff>
    </xdr:to>
    <xdr:pic>
      <xdr:nvPicPr>
        <xdr:cNvPr id="38" name="Obrázek 37">
          <a:extLst>
            <a:ext uri="{FF2B5EF4-FFF2-40B4-BE49-F238E27FC236}">
              <a16:creationId xmlns:a16="http://schemas.microsoft.com/office/drawing/2014/main" id="{5D64BCBB-C054-4008-87C7-6B020F9DAD24}"/>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621972" y="45404314"/>
          <a:ext cx="1569173" cy="713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453969</xdr:colOff>
      <xdr:row>42</xdr:row>
      <xdr:rowOff>108857</xdr:rowOff>
    </xdr:from>
    <xdr:to>
      <xdr:col>2</xdr:col>
      <xdr:colOff>1378631</xdr:colOff>
      <xdr:row>42</xdr:row>
      <xdr:rowOff>1132115</xdr:rowOff>
    </xdr:to>
    <xdr:pic>
      <xdr:nvPicPr>
        <xdr:cNvPr id="40" name="Obrázek 39">
          <a:extLst>
            <a:ext uri="{FF2B5EF4-FFF2-40B4-BE49-F238E27FC236}">
              <a16:creationId xmlns:a16="http://schemas.microsoft.com/office/drawing/2014/main" id="{C10D3902-2A19-4BCB-8CC0-02E7622E7802}"/>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912655" y="47951571"/>
          <a:ext cx="924662" cy="1023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359228</xdr:colOff>
      <xdr:row>43</xdr:row>
      <xdr:rowOff>130628</xdr:rowOff>
    </xdr:from>
    <xdr:to>
      <xdr:col>2</xdr:col>
      <xdr:colOff>1484230</xdr:colOff>
      <xdr:row>43</xdr:row>
      <xdr:rowOff>1133001</xdr:rowOff>
    </xdr:to>
    <xdr:pic>
      <xdr:nvPicPr>
        <xdr:cNvPr id="41" name="Obrázek 40">
          <a:extLst>
            <a:ext uri="{FF2B5EF4-FFF2-40B4-BE49-F238E27FC236}">
              <a16:creationId xmlns:a16="http://schemas.microsoft.com/office/drawing/2014/main" id="{73833A3A-E3AC-4AC8-A3F2-8F9045ADFACD}"/>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817914" y="49203428"/>
          <a:ext cx="1125002" cy="1002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381000</xdr:colOff>
      <xdr:row>44</xdr:row>
      <xdr:rowOff>112337</xdr:rowOff>
    </xdr:from>
    <xdr:to>
      <xdr:col>2</xdr:col>
      <xdr:colOff>1426028</xdr:colOff>
      <xdr:row>44</xdr:row>
      <xdr:rowOff>1074923</xdr:rowOff>
    </xdr:to>
    <xdr:pic>
      <xdr:nvPicPr>
        <xdr:cNvPr id="42" name="Obrázek 41">
          <a:extLst>
            <a:ext uri="{FF2B5EF4-FFF2-40B4-BE49-F238E27FC236}">
              <a16:creationId xmlns:a16="http://schemas.microsoft.com/office/drawing/2014/main" id="{B19D7AC4-77DB-40D3-9D9E-9600CBD2F752}"/>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839686" y="50415223"/>
          <a:ext cx="1045028" cy="962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413657</xdr:colOff>
      <xdr:row>45</xdr:row>
      <xdr:rowOff>117761</xdr:rowOff>
    </xdr:from>
    <xdr:to>
      <xdr:col>2</xdr:col>
      <xdr:colOff>1295400</xdr:colOff>
      <xdr:row>45</xdr:row>
      <xdr:rowOff>1143724</xdr:rowOff>
    </xdr:to>
    <xdr:pic>
      <xdr:nvPicPr>
        <xdr:cNvPr id="43" name="Obrázek 42">
          <a:extLst>
            <a:ext uri="{FF2B5EF4-FFF2-40B4-BE49-F238E27FC236}">
              <a16:creationId xmlns:a16="http://schemas.microsoft.com/office/drawing/2014/main" id="{755B05E8-33F8-4774-BF4D-016948FDDF05}"/>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872343" y="51650732"/>
          <a:ext cx="881743" cy="1025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141514</xdr:colOff>
      <xdr:row>46</xdr:row>
      <xdr:rowOff>227327</xdr:rowOff>
    </xdr:from>
    <xdr:to>
      <xdr:col>2</xdr:col>
      <xdr:colOff>1774372</xdr:colOff>
      <xdr:row>46</xdr:row>
      <xdr:rowOff>1066800</xdr:rowOff>
    </xdr:to>
    <xdr:pic>
      <xdr:nvPicPr>
        <xdr:cNvPr id="44" name="Obrázek 43">
          <a:extLst>
            <a:ext uri="{FF2B5EF4-FFF2-40B4-BE49-F238E27FC236}">
              <a16:creationId xmlns:a16="http://schemas.microsoft.com/office/drawing/2014/main" id="{5C266DBA-8714-4684-A380-44627958ED2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600200" y="52990384"/>
          <a:ext cx="1632858" cy="839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560892</xdr:colOff>
      <xdr:row>47</xdr:row>
      <xdr:rowOff>108857</xdr:rowOff>
    </xdr:from>
    <xdr:to>
      <xdr:col>2</xdr:col>
      <xdr:colOff>1254125</xdr:colOff>
      <xdr:row>47</xdr:row>
      <xdr:rowOff>1110343</xdr:rowOff>
    </xdr:to>
    <xdr:pic>
      <xdr:nvPicPr>
        <xdr:cNvPr id="45" name="Obrázek 44">
          <a:extLst>
            <a:ext uri="{FF2B5EF4-FFF2-40B4-BE49-F238E27FC236}">
              <a16:creationId xmlns:a16="http://schemas.microsoft.com/office/drawing/2014/main" id="{E1FB6717-1B7B-402C-AB7D-F6B8FEB83386}"/>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019578" y="54102000"/>
          <a:ext cx="693233" cy="1001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165749</xdr:colOff>
      <xdr:row>48</xdr:row>
      <xdr:rowOff>315685</xdr:rowOff>
    </xdr:from>
    <xdr:to>
      <xdr:col>2</xdr:col>
      <xdr:colOff>1746012</xdr:colOff>
      <xdr:row>48</xdr:row>
      <xdr:rowOff>920371</xdr:rowOff>
    </xdr:to>
    <xdr:pic>
      <xdr:nvPicPr>
        <xdr:cNvPr id="46" name="Obrázek 45">
          <a:extLst>
            <a:ext uri="{FF2B5EF4-FFF2-40B4-BE49-F238E27FC236}">
              <a16:creationId xmlns:a16="http://schemas.microsoft.com/office/drawing/2014/main" id="{E29BE05F-DF60-4CE8-AF93-B02DABB69413}"/>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624435" y="55538914"/>
          <a:ext cx="1580263" cy="604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412831</xdr:colOff>
      <xdr:row>49</xdr:row>
      <xdr:rowOff>119743</xdr:rowOff>
    </xdr:from>
    <xdr:to>
      <xdr:col>2</xdr:col>
      <xdr:colOff>1545770</xdr:colOff>
      <xdr:row>49</xdr:row>
      <xdr:rowOff>1135349</xdr:rowOff>
    </xdr:to>
    <xdr:pic>
      <xdr:nvPicPr>
        <xdr:cNvPr id="47" name="Obrázek 46">
          <a:extLst>
            <a:ext uri="{FF2B5EF4-FFF2-40B4-BE49-F238E27FC236}">
              <a16:creationId xmlns:a16="http://schemas.microsoft.com/office/drawing/2014/main" id="{EE09EDB0-6B82-4D4D-A40A-791B575324C5}"/>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871517" y="58075286"/>
          <a:ext cx="1132939" cy="1015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359228</xdr:colOff>
      <xdr:row>50</xdr:row>
      <xdr:rowOff>82671</xdr:rowOff>
    </xdr:from>
    <xdr:to>
      <xdr:col>2</xdr:col>
      <xdr:colOff>1505272</xdr:colOff>
      <xdr:row>50</xdr:row>
      <xdr:rowOff>1143001</xdr:rowOff>
    </xdr:to>
    <xdr:pic>
      <xdr:nvPicPr>
        <xdr:cNvPr id="48" name="Obrázek 47">
          <a:extLst>
            <a:ext uri="{FF2B5EF4-FFF2-40B4-BE49-F238E27FC236}">
              <a16:creationId xmlns:a16="http://schemas.microsoft.com/office/drawing/2014/main" id="{52EF34CD-A535-46D9-84EF-B73727AD3A42}"/>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817914" y="59268300"/>
          <a:ext cx="1146044" cy="1060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169636</xdr:colOff>
      <xdr:row>51</xdr:row>
      <xdr:rowOff>250372</xdr:rowOff>
    </xdr:from>
    <xdr:to>
      <xdr:col>2</xdr:col>
      <xdr:colOff>1513153</xdr:colOff>
      <xdr:row>51</xdr:row>
      <xdr:rowOff>1499507</xdr:rowOff>
    </xdr:to>
    <xdr:pic>
      <xdr:nvPicPr>
        <xdr:cNvPr id="49" name="Obrázek 48">
          <a:extLst>
            <a:ext uri="{FF2B5EF4-FFF2-40B4-BE49-F238E27FC236}">
              <a16:creationId xmlns:a16="http://schemas.microsoft.com/office/drawing/2014/main" id="{065483DC-E871-4211-8D8B-32250697DCE9}"/>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628322" y="60666086"/>
          <a:ext cx="1343517" cy="1249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457199</xdr:colOff>
      <xdr:row>52</xdr:row>
      <xdr:rowOff>98682</xdr:rowOff>
    </xdr:from>
    <xdr:to>
      <xdr:col>2</xdr:col>
      <xdr:colOff>1492401</xdr:colOff>
      <xdr:row>52</xdr:row>
      <xdr:rowOff>1632857</xdr:rowOff>
    </xdr:to>
    <xdr:pic>
      <xdr:nvPicPr>
        <xdr:cNvPr id="50" name="Obrázek 49">
          <a:extLst>
            <a:ext uri="{FF2B5EF4-FFF2-40B4-BE49-F238E27FC236}">
              <a16:creationId xmlns:a16="http://schemas.microsoft.com/office/drawing/2014/main" id="{1DA6CE52-C4FD-43F0-948C-1A0DFA4FE3B6}"/>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915885" y="62234339"/>
          <a:ext cx="1035202" cy="1534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390830</xdr:colOff>
      <xdr:row>53</xdr:row>
      <xdr:rowOff>130628</xdr:rowOff>
    </xdr:from>
    <xdr:to>
      <xdr:col>2</xdr:col>
      <xdr:colOff>1507218</xdr:colOff>
      <xdr:row>53</xdr:row>
      <xdr:rowOff>1450339</xdr:rowOff>
    </xdr:to>
    <xdr:pic>
      <xdr:nvPicPr>
        <xdr:cNvPr id="51" name="Obrázek 50">
          <a:extLst>
            <a:ext uri="{FF2B5EF4-FFF2-40B4-BE49-F238E27FC236}">
              <a16:creationId xmlns:a16="http://schemas.microsoft.com/office/drawing/2014/main" id="{BB1ACCBE-B46F-4C7B-AF02-A3D767F31249}"/>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849516" y="63964457"/>
          <a:ext cx="1116388" cy="1319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208878</xdr:colOff>
      <xdr:row>54</xdr:row>
      <xdr:rowOff>162023</xdr:rowOff>
    </xdr:from>
    <xdr:to>
      <xdr:col>2</xdr:col>
      <xdr:colOff>1578428</xdr:colOff>
      <xdr:row>54</xdr:row>
      <xdr:rowOff>1563940</xdr:rowOff>
    </xdr:to>
    <xdr:pic>
      <xdr:nvPicPr>
        <xdr:cNvPr id="52" name="Obrázek 51">
          <a:extLst>
            <a:ext uri="{FF2B5EF4-FFF2-40B4-BE49-F238E27FC236}">
              <a16:creationId xmlns:a16="http://schemas.microsoft.com/office/drawing/2014/main" id="{12DC8FC7-DEB0-4040-B22E-B1947255F704}"/>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667564" y="65574280"/>
          <a:ext cx="1369550" cy="1401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544284</xdr:colOff>
      <xdr:row>55</xdr:row>
      <xdr:rowOff>108857</xdr:rowOff>
    </xdr:from>
    <xdr:to>
      <xdr:col>2</xdr:col>
      <xdr:colOff>1329935</xdr:colOff>
      <xdr:row>55</xdr:row>
      <xdr:rowOff>1135168</xdr:rowOff>
    </xdr:to>
    <xdr:pic>
      <xdr:nvPicPr>
        <xdr:cNvPr id="53" name="Obrázek 52">
          <a:extLst>
            <a:ext uri="{FF2B5EF4-FFF2-40B4-BE49-F238E27FC236}">
              <a16:creationId xmlns:a16="http://schemas.microsoft.com/office/drawing/2014/main" id="{BEBCC8A2-71F3-4E45-B52D-F22237E8625C}"/>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002970" y="67219286"/>
          <a:ext cx="785651" cy="102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413657</xdr:colOff>
      <xdr:row>56</xdr:row>
      <xdr:rowOff>76331</xdr:rowOff>
    </xdr:from>
    <xdr:to>
      <xdr:col>2</xdr:col>
      <xdr:colOff>1425307</xdr:colOff>
      <xdr:row>56</xdr:row>
      <xdr:rowOff>936172</xdr:rowOff>
    </xdr:to>
    <xdr:pic>
      <xdr:nvPicPr>
        <xdr:cNvPr id="54" name="Obrázek 53">
          <a:extLst>
            <a:ext uri="{FF2B5EF4-FFF2-40B4-BE49-F238E27FC236}">
              <a16:creationId xmlns:a16="http://schemas.microsoft.com/office/drawing/2014/main" id="{2B10D806-24C6-425C-BF1E-9146F004523D}"/>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872343" y="68416845"/>
          <a:ext cx="1011650" cy="859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435428</xdr:colOff>
      <xdr:row>57</xdr:row>
      <xdr:rowOff>163286</xdr:rowOff>
    </xdr:from>
    <xdr:to>
      <xdr:col>2</xdr:col>
      <xdr:colOff>1375148</xdr:colOff>
      <xdr:row>57</xdr:row>
      <xdr:rowOff>1001486</xdr:rowOff>
    </xdr:to>
    <xdr:pic>
      <xdr:nvPicPr>
        <xdr:cNvPr id="58" name="Obrázek 57">
          <a:extLst>
            <a:ext uri="{FF2B5EF4-FFF2-40B4-BE49-F238E27FC236}">
              <a16:creationId xmlns:a16="http://schemas.microsoft.com/office/drawing/2014/main" id="{5356F0BC-3B19-42CB-8BF3-F7F02DC23464}"/>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894114" y="73184657"/>
          <a:ext cx="93972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108857</xdr:colOff>
      <xdr:row>58</xdr:row>
      <xdr:rowOff>473528</xdr:rowOff>
    </xdr:from>
    <xdr:to>
      <xdr:col>2</xdr:col>
      <xdr:colOff>1741715</xdr:colOff>
      <xdr:row>58</xdr:row>
      <xdr:rowOff>1746703</xdr:rowOff>
    </xdr:to>
    <xdr:pic>
      <xdr:nvPicPr>
        <xdr:cNvPr id="59" name="Obrázek 58">
          <a:extLst>
            <a:ext uri="{FF2B5EF4-FFF2-40B4-BE49-F238E27FC236}">
              <a16:creationId xmlns:a16="http://schemas.microsoft.com/office/drawing/2014/main" id="{A771BACC-AC77-405B-8AA0-5BE71593BF1D}"/>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567543" y="74714099"/>
          <a:ext cx="1632858" cy="127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119743</xdr:colOff>
      <xdr:row>59</xdr:row>
      <xdr:rowOff>250825</xdr:rowOff>
    </xdr:from>
    <xdr:to>
      <xdr:col>2</xdr:col>
      <xdr:colOff>1752600</xdr:colOff>
      <xdr:row>59</xdr:row>
      <xdr:rowOff>974092</xdr:rowOff>
    </xdr:to>
    <xdr:pic>
      <xdr:nvPicPr>
        <xdr:cNvPr id="60" name="Obrázek 59">
          <a:extLst>
            <a:ext uri="{FF2B5EF4-FFF2-40B4-BE49-F238E27FC236}">
              <a16:creationId xmlns:a16="http://schemas.microsoft.com/office/drawing/2014/main" id="{337F20D6-0DDC-4AAF-8767-B27EE298BB35}"/>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578429" y="76951568"/>
          <a:ext cx="1632857" cy="723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174170</xdr:colOff>
      <xdr:row>60</xdr:row>
      <xdr:rowOff>276225</xdr:rowOff>
    </xdr:from>
    <xdr:to>
      <xdr:col>2</xdr:col>
      <xdr:colOff>1791875</xdr:colOff>
      <xdr:row>60</xdr:row>
      <xdr:rowOff>1006475</xdr:rowOff>
    </xdr:to>
    <xdr:pic>
      <xdr:nvPicPr>
        <xdr:cNvPr id="61" name="Obrázek 60">
          <a:extLst>
            <a:ext uri="{FF2B5EF4-FFF2-40B4-BE49-F238E27FC236}">
              <a16:creationId xmlns:a16="http://schemas.microsoft.com/office/drawing/2014/main" id="{AFA260C0-A82B-4BBE-A6DF-FB8437AECCDC}"/>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632856" y="78196168"/>
          <a:ext cx="1617705" cy="73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141515</xdr:colOff>
      <xdr:row>61</xdr:row>
      <xdr:rowOff>568943</xdr:rowOff>
    </xdr:from>
    <xdr:to>
      <xdr:col>2</xdr:col>
      <xdr:colOff>1747311</xdr:colOff>
      <xdr:row>61</xdr:row>
      <xdr:rowOff>2935879</xdr:rowOff>
    </xdr:to>
    <xdr:pic>
      <xdr:nvPicPr>
        <xdr:cNvPr id="62" name="Obrázek 61">
          <a:extLst>
            <a:ext uri="{FF2B5EF4-FFF2-40B4-BE49-F238E27FC236}">
              <a16:creationId xmlns:a16="http://schemas.microsoft.com/office/drawing/2014/main" id="{C7CD7242-4101-4FD8-A251-667A89CAA94E}"/>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600201" y="79708086"/>
          <a:ext cx="1605796" cy="2366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168727</xdr:colOff>
      <xdr:row>62</xdr:row>
      <xdr:rowOff>327025</xdr:rowOff>
    </xdr:from>
    <xdr:to>
      <xdr:col>2</xdr:col>
      <xdr:colOff>1763485</xdr:colOff>
      <xdr:row>62</xdr:row>
      <xdr:rowOff>1121229</xdr:rowOff>
    </xdr:to>
    <xdr:pic>
      <xdr:nvPicPr>
        <xdr:cNvPr id="63" name="Obrázek 62">
          <a:extLst>
            <a:ext uri="{FF2B5EF4-FFF2-40B4-BE49-F238E27FC236}">
              <a16:creationId xmlns:a16="http://schemas.microsoft.com/office/drawing/2014/main" id="{7A331A0D-032F-4376-ADD2-72E503F43CF4}"/>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627413" y="82840739"/>
          <a:ext cx="1594758" cy="79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130628</xdr:colOff>
      <xdr:row>63</xdr:row>
      <xdr:rowOff>79706</xdr:rowOff>
    </xdr:from>
    <xdr:to>
      <xdr:col>2</xdr:col>
      <xdr:colOff>1709057</xdr:colOff>
      <xdr:row>63</xdr:row>
      <xdr:rowOff>1176066</xdr:rowOff>
    </xdr:to>
    <xdr:pic>
      <xdr:nvPicPr>
        <xdr:cNvPr id="64" name="Obrázek 63">
          <a:extLst>
            <a:ext uri="{FF2B5EF4-FFF2-40B4-BE49-F238E27FC236}">
              <a16:creationId xmlns:a16="http://schemas.microsoft.com/office/drawing/2014/main" id="{5541FCC4-9442-464D-8401-CC5F1BB0AD53}"/>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589314" y="84117420"/>
          <a:ext cx="1578429" cy="109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108856</xdr:colOff>
      <xdr:row>64</xdr:row>
      <xdr:rowOff>177927</xdr:rowOff>
    </xdr:from>
    <xdr:to>
      <xdr:col>2</xdr:col>
      <xdr:colOff>1763485</xdr:colOff>
      <xdr:row>64</xdr:row>
      <xdr:rowOff>1048523</xdr:rowOff>
    </xdr:to>
    <xdr:pic>
      <xdr:nvPicPr>
        <xdr:cNvPr id="65" name="Obrázek 64">
          <a:extLst>
            <a:ext uri="{FF2B5EF4-FFF2-40B4-BE49-F238E27FC236}">
              <a16:creationId xmlns:a16="http://schemas.microsoft.com/office/drawing/2014/main" id="{438020FA-6260-44AA-966C-AB38DEC52D73}"/>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567542" y="85445727"/>
          <a:ext cx="1654629" cy="870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232421</xdr:colOff>
      <xdr:row>65</xdr:row>
      <xdr:rowOff>87168</xdr:rowOff>
    </xdr:from>
    <xdr:to>
      <xdr:col>2</xdr:col>
      <xdr:colOff>1621970</xdr:colOff>
      <xdr:row>65</xdr:row>
      <xdr:rowOff>1121229</xdr:rowOff>
    </xdr:to>
    <xdr:pic>
      <xdr:nvPicPr>
        <xdr:cNvPr id="66" name="Obrázek 65">
          <a:extLst>
            <a:ext uri="{FF2B5EF4-FFF2-40B4-BE49-F238E27FC236}">
              <a16:creationId xmlns:a16="http://schemas.microsoft.com/office/drawing/2014/main" id="{CDAD6F39-423F-46B7-88F2-D95511363C58}"/>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691107" y="86585054"/>
          <a:ext cx="1389549" cy="1034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445096</xdr:colOff>
      <xdr:row>66</xdr:row>
      <xdr:rowOff>87086</xdr:rowOff>
    </xdr:from>
    <xdr:to>
      <xdr:col>2</xdr:col>
      <xdr:colOff>1462064</xdr:colOff>
      <xdr:row>66</xdr:row>
      <xdr:rowOff>1118465</xdr:rowOff>
    </xdr:to>
    <xdr:pic>
      <xdr:nvPicPr>
        <xdr:cNvPr id="67" name="Obrázek 66">
          <a:extLst>
            <a:ext uri="{FF2B5EF4-FFF2-40B4-BE49-F238E27FC236}">
              <a16:creationId xmlns:a16="http://schemas.microsoft.com/office/drawing/2014/main" id="{DF293799-4FC9-429F-A148-292DEFE6531B}"/>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903782" y="87815057"/>
          <a:ext cx="1016968" cy="1031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315686</xdr:colOff>
      <xdr:row>67</xdr:row>
      <xdr:rowOff>97972</xdr:rowOff>
    </xdr:from>
    <xdr:to>
      <xdr:col>2</xdr:col>
      <xdr:colOff>1591118</xdr:colOff>
      <xdr:row>67</xdr:row>
      <xdr:rowOff>1153886</xdr:rowOff>
    </xdr:to>
    <xdr:pic>
      <xdr:nvPicPr>
        <xdr:cNvPr id="68" name="Obrázek 67">
          <a:extLst>
            <a:ext uri="{FF2B5EF4-FFF2-40B4-BE49-F238E27FC236}">
              <a16:creationId xmlns:a16="http://schemas.microsoft.com/office/drawing/2014/main" id="{AA7E4BC9-482A-4C2D-9B33-944B0C33BF12}"/>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774372" y="89056029"/>
          <a:ext cx="1275432" cy="1055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174288</xdr:colOff>
      <xdr:row>68</xdr:row>
      <xdr:rowOff>65314</xdr:rowOff>
    </xdr:from>
    <xdr:to>
      <xdr:col>2</xdr:col>
      <xdr:colOff>1650341</xdr:colOff>
      <xdr:row>68</xdr:row>
      <xdr:rowOff>1153886</xdr:rowOff>
    </xdr:to>
    <xdr:pic>
      <xdr:nvPicPr>
        <xdr:cNvPr id="69" name="Obrázek 68">
          <a:extLst>
            <a:ext uri="{FF2B5EF4-FFF2-40B4-BE49-F238E27FC236}">
              <a16:creationId xmlns:a16="http://schemas.microsoft.com/office/drawing/2014/main" id="{16891D1E-76A6-4C54-8FF4-3D85065332ED}"/>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632974" y="90253457"/>
          <a:ext cx="1476053" cy="108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283027</xdr:colOff>
      <xdr:row>69</xdr:row>
      <xdr:rowOff>119742</xdr:rowOff>
    </xdr:from>
    <xdr:to>
      <xdr:col>2</xdr:col>
      <xdr:colOff>1672442</xdr:colOff>
      <xdr:row>69</xdr:row>
      <xdr:rowOff>1163624</xdr:rowOff>
    </xdr:to>
    <xdr:pic>
      <xdr:nvPicPr>
        <xdr:cNvPr id="70" name="Obrázek 69">
          <a:extLst>
            <a:ext uri="{FF2B5EF4-FFF2-40B4-BE49-F238E27FC236}">
              <a16:creationId xmlns:a16="http://schemas.microsoft.com/office/drawing/2014/main" id="{BB996623-B980-4836-91EC-117A6F739AC1}"/>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741713" y="91537971"/>
          <a:ext cx="1389415" cy="1043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108856</xdr:colOff>
      <xdr:row>70</xdr:row>
      <xdr:rowOff>258083</xdr:rowOff>
    </xdr:from>
    <xdr:to>
      <xdr:col>2</xdr:col>
      <xdr:colOff>1807027</xdr:colOff>
      <xdr:row>70</xdr:row>
      <xdr:rowOff>1191042</xdr:rowOff>
    </xdr:to>
    <xdr:pic>
      <xdr:nvPicPr>
        <xdr:cNvPr id="71" name="Obrázek 70">
          <a:extLst>
            <a:ext uri="{FF2B5EF4-FFF2-40B4-BE49-F238E27FC236}">
              <a16:creationId xmlns:a16="http://schemas.microsoft.com/office/drawing/2014/main" id="{03235DC0-A0F8-466C-8898-905376C2D41A}"/>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567542" y="92906397"/>
          <a:ext cx="1698171" cy="932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185058</xdr:colOff>
      <xdr:row>71</xdr:row>
      <xdr:rowOff>221796</xdr:rowOff>
    </xdr:from>
    <xdr:to>
      <xdr:col>2</xdr:col>
      <xdr:colOff>1685205</xdr:colOff>
      <xdr:row>71</xdr:row>
      <xdr:rowOff>1338943</xdr:rowOff>
    </xdr:to>
    <xdr:pic>
      <xdr:nvPicPr>
        <xdr:cNvPr id="72" name="Obrázek 71">
          <a:extLst>
            <a:ext uri="{FF2B5EF4-FFF2-40B4-BE49-F238E27FC236}">
              <a16:creationId xmlns:a16="http://schemas.microsoft.com/office/drawing/2014/main" id="{20CE4859-B2D5-479B-ABAC-DE4044098855}"/>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643744" y="88940367"/>
          <a:ext cx="1500147" cy="1117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337457</xdr:colOff>
      <xdr:row>72</xdr:row>
      <xdr:rowOff>80922</xdr:rowOff>
    </xdr:from>
    <xdr:to>
      <xdr:col>2</xdr:col>
      <xdr:colOff>1469571</xdr:colOff>
      <xdr:row>72</xdr:row>
      <xdr:rowOff>1503336</xdr:rowOff>
    </xdr:to>
    <xdr:pic>
      <xdr:nvPicPr>
        <xdr:cNvPr id="73" name="Obrázek 72">
          <a:extLst>
            <a:ext uri="{FF2B5EF4-FFF2-40B4-BE49-F238E27FC236}">
              <a16:creationId xmlns:a16="http://schemas.microsoft.com/office/drawing/2014/main" id="{F8CD054A-966C-445B-89AB-B72A73211187}"/>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796143" y="95853436"/>
          <a:ext cx="1132114" cy="1422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113738</xdr:colOff>
      <xdr:row>73</xdr:row>
      <xdr:rowOff>228600</xdr:rowOff>
    </xdr:from>
    <xdr:to>
      <xdr:col>2</xdr:col>
      <xdr:colOff>1785257</xdr:colOff>
      <xdr:row>73</xdr:row>
      <xdr:rowOff>1301792</xdr:rowOff>
    </xdr:to>
    <xdr:pic>
      <xdr:nvPicPr>
        <xdr:cNvPr id="74" name="Obrázek 73">
          <a:extLst>
            <a:ext uri="{FF2B5EF4-FFF2-40B4-BE49-F238E27FC236}">
              <a16:creationId xmlns:a16="http://schemas.microsoft.com/office/drawing/2014/main" id="{25CF5D7A-99AF-4FEB-9C01-0EF79F035137}"/>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572424" y="97612200"/>
          <a:ext cx="1671519" cy="1073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261646</xdr:colOff>
      <xdr:row>74</xdr:row>
      <xdr:rowOff>105225</xdr:rowOff>
    </xdr:from>
    <xdr:to>
      <xdr:col>2</xdr:col>
      <xdr:colOff>1621972</xdr:colOff>
      <xdr:row>74</xdr:row>
      <xdr:rowOff>1415143</xdr:rowOff>
    </xdr:to>
    <xdr:pic>
      <xdr:nvPicPr>
        <xdr:cNvPr id="75" name="Obrázek 74">
          <a:extLst>
            <a:ext uri="{FF2B5EF4-FFF2-40B4-BE49-F238E27FC236}">
              <a16:creationId xmlns:a16="http://schemas.microsoft.com/office/drawing/2014/main" id="{B296DF78-E9E2-449F-AF4D-19AEB5F331A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20332" y="99067254"/>
          <a:ext cx="1360326" cy="1309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198212</xdr:colOff>
      <xdr:row>75</xdr:row>
      <xdr:rowOff>206829</xdr:rowOff>
    </xdr:from>
    <xdr:to>
      <xdr:col>2</xdr:col>
      <xdr:colOff>1632858</xdr:colOff>
      <xdr:row>75</xdr:row>
      <xdr:rowOff>1447800</xdr:rowOff>
    </xdr:to>
    <xdr:pic>
      <xdr:nvPicPr>
        <xdr:cNvPr id="76" name="Obrázek 75">
          <a:extLst>
            <a:ext uri="{FF2B5EF4-FFF2-40B4-BE49-F238E27FC236}">
              <a16:creationId xmlns:a16="http://schemas.microsoft.com/office/drawing/2014/main" id="{51E08CBA-08E2-4F57-9048-892241BB487A}"/>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656898" y="100747286"/>
          <a:ext cx="1434646" cy="1240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466592</xdr:colOff>
      <xdr:row>77</xdr:row>
      <xdr:rowOff>108857</xdr:rowOff>
    </xdr:from>
    <xdr:to>
      <xdr:col>2</xdr:col>
      <xdr:colOff>1352549</xdr:colOff>
      <xdr:row>77</xdr:row>
      <xdr:rowOff>1034143</xdr:rowOff>
    </xdr:to>
    <xdr:pic>
      <xdr:nvPicPr>
        <xdr:cNvPr id="77" name="Obrázek 76">
          <a:extLst>
            <a:ext uri="{FF2B5EF4-FFF2-40B4-BE49-F238E27FC236}">
              <a16:creationId xmlns:a16="http://schemas.microsoft.com/office/drawing/2014/main" id="{05881D8D-EA30-4486-AD8D-0177F60B58EA}"/>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1925278" y="102412800"/>
          <a:ext cx="885957" cy="925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108857</xdr:colOff>
      <xdr:row>78</xdr:row>
      <xdr:rowOff>171450</xdr:rowOff>
    </xdr:from>
    <xdr:to>
      <xdr:col>2</xdr:col>
      <xdr:colOff>1752601</xdr:colOff>
      <xdr:row>78</xdr:row>
      <xdr:rowOff>1296247</xdr:rowOff>
    </xdr:to>
    <xdr:pic>
      <xdr:nvPicPr>
        <xdr:cNvPr id="78" name="Obrázek 77">
          <a:extLst>
            <a:ext uri="{FF2B5EF4-FFF2-40B4-BE49-F238E27FC236}">
              <a16:creationId xmlns:a16="http://schemas.microsoft.com/office/drawing/2014/main" id="{00A0E6A0-9A80-4609-B2DE-383A640BFF8C}"/>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1567543" y="103629279"/>
          <a:ext cx="1643744" cy="1124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471965</xdr:colOff>
      <xdr:row>79</xdr:row>
      <xdr:rowOff>119520</xdr:rowOff>
    </xdr:from>
    <xdr:to>
      <xdr:col>2</xdr:col>
      <xdr:colOff>1349828</xdr:colOff>
      <xdr:row>79</xdr:row>
      <xdr:rowOff>1251857</xdr:rowOff>
    </xdr:to>
    <xdr:pic>
      <xdr:nvPicPr>
        <xdr:cNvPr id="79" name="Obrázek 78">
          <a:extLst>
            <a:ext uri="{FF2B5EF4-FFF2-40B4-BE49-F238E27FC236}">
              <a16:creationId xmlns:a16="http://schemas.microsoft.com/office/drawing/2014/main" id="{A31BD1C8-EF28-44C1-BB33-BC485BEE3AD4}"/>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930651" y="105057806"/>
          <a:ext cx="877863" cy="1132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369739</xdr:colOff>
      <xdr:row>80</xdr:row>
      <xdr:rowOff>123913</xdr:rowOff>
    </xdr:from>
    <xdr:to>
      <xdr:col>2</xdr:col>
      <xdr:colOff>1480457</xdr:colOff>
      <xdr:row>80</xdr:row>
      <xdr:rowOff>1376420</xdr:rowOff>
    </xdr:to>
    <xdr:pic>
      <xdr:nvPicPr>
        <xdr:cNvPr id="80" name="Obrázek 79">
          <a:extLst>
            <a:ext uri="{FF2B5EF4-FFF2-40B4-BE49-F238E27FC236}">
              <a16:creationId xmlns:a16="http://schemas.microsoft.com/office/drawing/2014/main" id="{800D79F0-9AA3-4ADC-B61E-D500054E5F66}"/>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828425" y="106542656"/>
          <a:ext cx="1110718" cy="1252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119742</xdr:colOff>
      <xdr:row>81</xdr:row>
      <xdr:rowOff>349250</xdr:rowOff>
    </xdr:from>
    <xdr:to>
      <xdr:col>2</xdr:col>
      <xdr:colOff>1719943</xdr:colOff>
      <xdr:row>81</xdr:row>
      <xdr:rowOff>1121456</xdr:rowOff>
    </xdr:to>
    <xdr:pic>
      <xdr:nvPicPr>
        <xdr:cNvPr id="81" name="Obrázek 80">
          <a:extLst>
            <a:ext uri="{FF2B5EF4-FFF2-40B4-BE49-F238E27FC236}">
              <a16:creationId xmlns:a16="http://schemas.microsoft.com/office/drawing/2014/main" id="{6B507B5C-AC01-4ED6-BA6A-D9FDB860FEBF}"/>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578428" y="108248450"/>
          <a:ext cx="1600201" cy="772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141514</xdr:colOff>
      <xdr:row>82</xdr:row>
      <xdr:rowOff>371475</xdr:rowOff>
    </xdr:from>
    <xdr:to>
      <xdr:col>2</xdr:col>
      <xdr:colOff>1719943</xdr:colOff>
      <xdr:row>82</xdr:row>
      <xdr:rowOff>1026626</xdr:rowOff>
    </xdr:to>
    <xdr:pic>
      <xdr:nvPicPr>
        <xdr:cNvPr id="82" name="Obrázek 81">
          <a:extLst>
            <a:ext uri="{FF2B5EF4-FFF2-40B4-BE49-F238E27FC236}">
              <a16:creationId xmlns:a16="http://schemas.microsoft.com/office/drawing/2014/main" id="{C9A68E3C-7E00-4B8F-8BBB-3A9A10D290F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600200" y="109751132"/>
          <a:ext cx="1578429" cy="655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249240</xdr:colOff>
      <xdr:row>83</xdr:row>
      <xdr:rowOff>174172</xdr:rowOff>
    </xdr:from>
    <xdr:to>
      <xdr:col>2</xdr:col>
      <xdr:colOff>1633487</xdr:colOff>
      <xdr:row>83</xdr:row>
      <xdr:rowOff>1338944</xdr:rowOff>
    </xdr:to>
    <xdr:pic>
      <xdr:nvPicPr>
        <xdr:cNvPr id="83" name="Obrázek 82">
          <a:extLst>
            <a:ext uri="{FF2B5EF4-FFF2-40B4-BE49-F238E27FC236}">
              <a16:creationId xmlns:a16="http://schemas.microsoft.com/office/drawing/2014/main" id="{62258D1A-0109-4D58-8A79-0852DBDBFBE3}"/>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1707926" y="111034286"/>
          <a:ext cx="1384247" cy="1164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84</xdr:row>
      <xdr:rowOff>234950</xdr:rowOff>
    </xdr:from>
    <xdr:to>
      <xdr:col>2</xdr:col>
      <xdr:colOff>1719943</xdr:colOff>
      <xdr:row>84</xdr:row>
      <xdr:rowOff>1311948</xdr:rowOff>
    </xdr:to>
    <xdr:pic>
      <xdr:nvPicPr>
        <xdr:cNvPr id="84" name="Obrázek 83">
          <a:extLst>
            <a:ext uri="{FF2B5EF4-FFF2-40B4-BE49-F238E27FC236}">
              <a16:creationId xmlns:a16="http://schemas.microsoft.com/office/drawing/2014/main" id="{E97B171F-0B34-426B-B951-E1647BD3618C}"/>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1611086" y="112575521"/>
          <a:ext cx="1567543" cy="107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130175</xdr:colOff>
      <xdr:row>85</xdr:row>
      <xdr:rowOff>195943</xdr:rowOff>
    </xdr:from>
    <xdr:to>
      <xdr:col>2</xdr:col>
      <xdr:colOff>1661713</xdr:colOff>
      <xdr:row>85</xdr:row>
      <xdr:rowOff>1371601</xdr:rowOff>
    </xdr:to>
    <xdr:pic>
      <xdr:nvPicPr>
        <xdr:cNvPr id="85" name="Obrázek 84">
          <a:extLst>
            <a:ext uri="{FF2B5EF4-FFF2-40B4-BE49-F238E27FC236}">
              <a16:creationId xmlns:a16="http://schemas.microsoft.com/office/drawing/2014/main" id="{F73856C3-843E-40E4-883C-F5883D0EF77F}"/>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588861" y="114016972"/>
          <a:ext cx="1531538" cy="1175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97971</xdr:colOff>
      <xdr:row>86</xdr:row>
      <xdr:rowOff>393700</xdr:rowOff>
    </xdr:from>
    <xdr:to>
      <xdr:col>2</xdr:col>
      <xdr:colOff>1741715</xdr:colOff>
      <xdr:row>86</xdr:row>
      <xdr:rowOff>1081156</xdr:rowOff>
    </xdr:to>
    <xdr:pic>
      <xdr:nvPicPr>
        <xdr:cNvPr id="86" name="Obrázek 85">
          <a:extLst>
            <a:ext uri="{FF2B5EF4-FFF2-40B4-BE49-F238E27FC236}">
              <a16:creationId xmlns:a16="http://schemas.microsoft.com/office/drawing/2014/main" id="{E1647A37-A7EF-4FDF-86F4-2BDF506E5DB4}"/>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556657" y="115695186"/>
          <a:ext cx="1643744" cy="687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130629</xdr:colOff>
      <xdr:row>87</xdr:row>
      <xdr:rowOff>311150</xdr:rowOff>
    </xdr:from>
    <xdr:to>
      <xdr:col>2</xdr:col>
      <xdr:colOff>1741715</xdr:colOff>
      <xdr:row>87</xdr:row>
      <xdr:rowOff>1216215</xdr:rowOff>
    </xdr:to>
    <xdr:pic>
      <xdr:nvPicPr>
        <xdr:cNvPr id="87" name="Obrázek 86">
          <a:extLst>
            <a:ext uri="{FF2B5EF4-FFF2-40B4-BE49-F238E27FC236}">
              <a16:creationId xmlns:a16="http://schemas.microsoft.com/office/drawing/2014/main" id="{840277B5-5DE7-4BCF-A7BA-FC57BD30DD3E}"/>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589315" y="117093093"/>
          <a:ext cx="1611086" cy="905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337457</xdr:colOff>
      <xdr:row>88</xdr:row>
      <xdr:rowOff>129077</xdr:rowOff>
    </xdr:from>
    <xdr:to>
      <xdr:col>2</xdr:col>
      <xdr:colOff>1602023</xdr:colOff>
      <xdr:row>88</xdr:row>
      <xdr:rowOff>1328057</xdr:rowOff>
    </xdr:to>
    <xdr:pic>
      <xdr:nvPicPr>
        <xdr:cNvPr id="88" name="Obrázek 87">
          <a:extLst>
            <a:ext uri="{FF2B5EF4-FFF2-40B4-BE49-F238E27FC236}">
              <a16:creationId xmlns:a16="http://schemas.microsoft.com/office/drawing/2014/main" id="{73E3E495-7DEA-49C7-A341-AF2B265A4A69}"/>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796143" y="118391477"/>
          <a:ext cx="1264566" cy="1198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511628</xdr:colOff>
      <xdr:row>89</xdr:row>
      <xdr:rowOff>163285</xdr:rowOff>
    </xdr:from>
    <xdr:to>
      <xdr:col>2</xdr:col>
      <xdr:colOff>1339036</xdr:colOff>
      <xdr:row>89</xdr:row>
      <xdr:rowOff>1323612</xdr:rowOff>
    </xdr:to>
    <xdr:pic>
      <xdr:nvPicPr>
        <xdr:cNvPr id="89" name="Obrázek 88">
          <a:extLst>
            <a:ext uri="{FF2B5EF4-FFF2-40B4-BE49-F238E27FC236}">
              <a16:creationId xmlns:a16="http://schemas.microsoft.com/office/drawing/2014/main" id="{8E2C3B44-6731-4D60-8597-276B6C0A9477}"/>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1970314" y="119906142"/>
          <a:ext cx="827408" cy="1160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370114</xdr:colOff>
      <xdr:row>90</xdr:row>
      <xdr:rowOff>228599</xdr:rowOff>
    </xdr:from>
    <xdr:to>
      <xdr:col>2</xdr:col>
      <xdr:colOff>1534885</xdr:colOff>
      <xdr:row>90</xdr:row>
      <xdr:rowOff>1339448</xdr:rowOff>
    </xdr:to>
    <xdr:pic>
      <xdr:nvPicPr>
        <xdr:cNvPr id="90" name="Obrázek 89">
          <a:extLst>
            <a:ext uri="{FF2B5EF4-FFF2-40B4-BE49-F238E27FC236}">
              <a16:creationId xmlns:a16="http://schemas.microsoft.com/office/drawing/2014/main" id="{B722D4CB-F731-45D7-959A-467E1B1BAF15}"/>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1828800" y="121451913"/>
          <a:ext cx="1164771" cy="1110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91</xdr:row>
      <xdr:rowOff>206829</xdr:rowOff>
    </xdr:from>
    <xdr:to>
      <xdr:col>2</xdr:col>
      <xdr:colOff>1719943</xdr:colOff>
      <xdr:row>91</xdr:row>
      <xdr:rowOff>1328058</xdr:rowOff>
    </xdr:to>
    <xdr:pic>
      <xdr:nvPicPr>
        <xdr:cNvPr id="91" name="Obrázek 90">
          <a:extLst>
            <a:ext uri="{FF2B5EF4-FFF2-40B4-BE49-F238E27FC236}">
              <a16:creationId xmlns:a16="http://schemas.microsoft.com/office/drawing/2014/main" id="{3520F87E-452E-40C6-9F90-A9C87844EC6A}"/>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611086" y="122910600"/>
          <a:ext cx="1567543" cy="1121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119743</xdr:colOff>
      <xdr:row>92</xdr:row>
      <xdr:rowOff>295275</xdr:rowOff>
    </xdr:from>
    <xdr:to>
      <xdr:col>2</xdr:col>
      <xdr:colOff>1741715</xdr:colOff>
      <xdr:row>92</xdr:row>
      <xdr:rowOff>1196999</xdr:rowOff>
    </xdr:to>
    <xdr:pic>
      <xdr:nvPicPr>
        <xdr:cNvPr id="92" name="Obrázek 91">
          <a:extLst>
            <a:ext uri="{FF2B5EF4-FFF2-40B4-BE49-F238E27FC236}">
              <a16:creationId xmlns:a16="http://schemas.microsoft.com/office/drawing/2014/main" id="{BA98B4C4-404E-422F-89EC-07F5B1BF98F0}"/>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1578429" y="124479504"/>
          <a:ext cx="1621972" cy="901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119743</xdr:colOff>
      <xdr:row>93</xdr:row>
      <xdr:rowOff>368300</xdr:rowOff>
    </xdr:from>
    <xdr:to>
      <xdr:col>2</xdr:col>
      <xdr:colOff>1730828</xdr:colOff>
      <xdr:row>93</xdr:row>
      <xdr:rowOff>1178139</xdr:rowOff>
    </xdr:to>
    <xdr:pic>
      <xdr:nvPicPr>
        <xdr:cNvPr id="93" name="Obrázek 92">
          <a:extLst>
            <a:ext uri="{FF2B5EF4-FFF2-40B4-BE49-F238E27FC236}">
              <a16:creationId xmlns:a16="http://schemas.microsoft.com/office/drawing/2014/main" id="{FFAE5A0B-37D7-4FF2-BB41-B1E410F29E35}"/>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1578429" y="126032986"/>
          <a:ext cx="1611085" cy="809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119743</xdr:colOff>
      <xdr:row>94</xdr:row>
      <xdr:rowOff>301625</xdr:rowOff>
    </xdr:from>
    <xdr:to>
      <xdr:col>2</xdr:col>
      <xdr:colOff>1741715</xdr:colOff>
      <xdr:row>94</xdr:row>
      <xdr:rowOff>1196112</xdr:rowOff>
    </xdr:to>
    <xdr:pic>
      <xdr:nvPicPr>
        <xdr:cNvPr id="94" name="Obrázek 93">
          <a:extLst>
            <a:ext uri="{FF2B5EF4-FFF2-40B4-BE49-F238E27FC236}">
              <a16:creationId xmlns:a16="http://schemas.microsoft.com/office/drawing/2014/main" id="{11A2484F-7E50-4D5C-AC54-D55B02756313}"/>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578429" y="127446768"/>
          <a:ext cx="1621972" cy="894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141515</xdr:colOff>
      <xdr:row>95</xdr:row>
      <xdr:rowOff>338818</xdr:rowOff>
    </xdr:from>
    <xdr:to>
      <xdr:col>2</xdr:col>
      <xdr:colOff>1741715</xdr:colOff>
      <xdr:row>95</xdr:row>
      <xdr:rowOff>1127584</xdr:rowOff>
    </xdr:to>
    <xdr:pic>
      <xdr:nvPicPr>
        <xdr:cNvPr id="95" name="Obrázek 94">
          <a:extLst>
            <a:ext uri="{FF2B5EF4-FFF2-40B4-BE49-F238E27FC236}">
              <a16:creationId xmlns:a16="http://schemas.microsoft.com/office/drawing/2014/main" id="{DDBD0119-836A-4EA4-A00E-E892CC43822A}"/>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1600201" y="128964418"/>
          <a:ext cx="1600200" cy="788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565604</xdr:colOff>
      <xdr:row>96</xdr:row>
      <xdr:rowOff>130629</xdr:rowOff>
    </xdr:from>
    <xdr:to>
      <xdr:col>2</xdr:col>
      <xdr:colOff>1308554</xdr:colOff>
      <xdr:row>96</xdr:row>
      <xdr:rowOff>1360714</xdr:rowOff>
    </xdr:to>
    <xdr:pic>
      <xdr:nvPicPr>
        <xdr:cNvPr id="96" name="Obrázek 95">
          <a:extLst>
            <a:ext uri="{FF2B5EF4-FFF2-40B4-BE49-F238E27FC236}">
              <a16:creationId xmlns:a16="http://schemas.microsoft.com/office/drawing/2014/main" id="{D900EC3C-0F61-440C-8F27-BDBAA2F755CB}"/>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2024290" y="130236686"/>
          <a:ext cx="742950" cy="1230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141514</xdr:colOff>
      <xdr:row>97</xdr:row>
      <xdr:rowOff>447675</xdr:rowOff>
    </xdr:from>
    <xdr:to>
      <xdr:col>2</xdr:col>
      <xdr:colOff>1719943</xdr:colOff>
      <xdr:row>97</xdr:row>
      <xdr:rowOff>1045240</xdr:rowOff>
    </xdr:to>
    <xdr:pic>
      <xdr:nvPicPr>
        <xdr:cNvPr id="97" name="Obrázek 96">
          <a:extLst>
            <a:ext uri="{FF2B5EF4-FFF2-40B4-BE49-F238E27FC236}">
              <a16:creationId xmlns:a16="http://schemas.microsoft.com/office/drawing/2014/main" id="{BC66CD04-40F7-4F5C-8798-D03283FEFBE6}"/>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1600200" y="132034189"/>
          <a:ext cx="1578429" cy="597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130629</xdr:colOff>
      <xdr:row>98</xdr:row>
      <xdr:rowOff>163287</xdr:rowOff>
    </xdr:from>
    <xdr:to>
      <xdr:col>2</xdr:col>
      <xdr:colOff>1741715</xdr:colOff>
      <xdr:row>98</xdr:row>
      <xdr:rowOff>1317173</xdr:rowOff>
    </xdr:to>
    <xdr:pic>
      <xdr:nvPicPr>
        <xdr:cNvPr id="98" name="Obrázek 97">
          <a:extLst>
            <a:ext uri="{FF2B5EF4-FFF2-40B4-BE49-F238E27FC236}">
              <a16:creationId xmlns:a16="http://schemas.microsoft.com/office/drawing/2014/main" id="{A846CB15-2BD4-49D9-B945-CF1E786552D0}"/>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1589315" y="133230258"/>
          <a:ext cx="1611086" cy="1153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185057</xdr:colOff>
      <xdr:row>99</xdr:row>
      <xdr:rowOff>243216</xdr:rowOff>
    </xdr:from>
    <xdr:to>
      <xdr:col>2</xdr:col>
      <xdr:colOff>1687285</xdr:colOff>
      <xdr:row>99</xdr:row>
      <xdr:rowOff>1235961</xdr:rowOff>
    </xdr:to>
    <xdr:pic>
      <xdr:nvPicPr>
        <xdr:cNvPr id="99" name="Obrázek 98">
          <a:extLst>
            <a:ext uri="{FF2B5EF4-FFF2-40B4-BE49-F238E27FC236}">
              <a16:creationId xmlns:a16="http://schemas.microsoft.com/office/drawing/2014/main" id="{DA2D7F6A-B9B6-4AA2-960B-0BB850CA3CAF}"/>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1643743" y="134790645"/>
          <a:ext cx="1502228" cy="992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206828</xdr:colOff>
      <xdr:row>100</xdr:row>
      <xdr:rowOff>250371</xdr:rowOff>
    </xdr:from>
    <xdr:to>
      <xdr:col>2</xdr:col>
      <xdr:colOff>1679794</xdr:colOff>
      <xdr:row>100</xdr:row>
      <xdr:rowOff>1153911</xdr:rowOff>
    </xdr:to>
    <xdr:pic>
      <xdr:nvPicPr>
        <xdr:cNvPr id="100" name="Obrázek 99">
          <a:extLst>
            <a:ext uri="{FF2B5EF4-FFF2-40B4-BE49-F238E27FC236}">
              <a16:creationId xmlns:a16="http://schemas.microsoft.com/office/drawing/2014/main" id="{1C618C7B-655B-4590-BCD6-4C7831E5F384}"/>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665514" y="136278257"/>
          <a:ext cx="1472966" cy="90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174171</xdr:colOff>
      <xdr:row>101</xdr:row>
      <xdr:rowOff>228600</xdr:rowOff>
    </xdr:from>
    <xdr:to>
      <xdr:col>2</xdr:col>
      <xdr:colOff>1694795</xdr:colOff>
      <xdr:row>101</xdr:row>
      <xdr:rowOff>1286573</xdr:rowOff>
    </xdr:to>
    <xdr:pic>
      <xdr:nvPicPr>
        <xdr:cNvPr id="101" name="Obrázek 100">
          <a:extLst>
            <a:ext uri="{FF2B5EF4-FFF2-40B4-BE49-F238E27FC236}">
              <a16:creationId xmlns:a16="http://schemas.microsoft.com/office/drawing/2014/main" id="{47715791-B355-4D88-ABC1-34353E355141}"/>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1632857" y="137736943"/>
          <a:ext cx="1520624" cy="1057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149228</xdr:colOff>
      <xdr:row>102</xdr:row>
      <xdr:rowOff>175643</xdr:rowOff>
    </xdr:from>
    <xdr:to>
      <xdr:col>2</xdr:col>
      <xdr:colOff>1709057</xdr:colOff>
      <xdr:row>102</xdr:row>
      <xdr:rowOff>1251857</xdr:rowOff>
    </xdr:to>
    <xdr:pic>
      <xdr:nvPicPr>
        <xdr:cNvPr id="102" name="Obrázek 101">
          <a:extLst>
            <a:ext uri="{FF2B5EF4-FFF2-40B4-BE49-F238E27FC236}">
              <a16:creationId xmlns:a16="http://schemas.microsoft.com/office/drawing/2014/main" id="{69A574D2-94D7-479B-8BEC-F81D161004AE}"/>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1607914" y="139164443"/>
          <a:ext cx="1559829" cy="1076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122200</xdr:colOff>
      <xdr:row>103</xdr:row>
      <xdr:rowOff>402772</xdr:rowOff>
    </xdr:from>
    <xdr:to>
      <xdr:col>2</xdr:col>
      <xdr:colOff>1796143</xdr:colOff>
      <xdr:row>103</xdr:row>
      <xdr:rowOff>1140506</xdr:rowOff>
    </xdr:to>
    <xdr:pic>
      <xdr:nvPicPr>
        <xdr:cNvPr id="103" name="Obrázek 102">
          <a:extLst>
            <a:ext uri="{FF2B5EF4-FFF2-40B4-BE49-F238E27FC236}">
              <a16:creationId xmlns:a16="http://schemas.microsoft.com/office/drawing/2014/main" id="{E0E25928-8F40-4AC4-AFF8-96A02F700BB2}"/>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1580886" y="140872029"/>
          <a:ext cx="1673943" cy="737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130629</xdr:colOff>
      <xdr:row>104</xdr:row>
      <xdr:rowOff>397465</xdr:rowOff>
    </xdr:from>
    <xdr:to>
      <xdr:col>2</xdr:col>
      <xdr:colOff>1741715</xdr:colOff>
      <xdr:row>104</xdr:row>
      <xdr:rowOff>1038586</xdr:rowOff>
    </xdr:to>
    <xdr:pic>
      <xdr:nvPicPr>
        <xdr:cNvPr id="104" name="Obrázek 103">
          <a:extLst>
            <a:ext uri="{FF2B5EF4-FFF2-40B4-BE49-F238E27FC236}">
              <a16:creationId xmlns:a16="http://schemas.microsoft.com/office/drawing/2014/main" id="{D5098693-C36B-4861-95D6-CC1EBC1FDB64}"/>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1589315" y="142347179"/>
          <a:ext cx="1611086" cy="641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163284</xdr:colOff>
      <xdr:row>105</xdr:row>
      <xdr:rowOff>186222</xdr:rowOff>
    </xdr:from>
    <xdr:to>
      <xdr:col>2</xdr:col>
      <xdr:colOff>1698171</xdr:colOff>
      <xdr:row>105</xdr:row>
      <xdr:rowOff>1280129</xdr:rowOff>
    </xdr:to>
    <xdr:pic>
      <xdr:nvPicPr>
        <xdr:cNvPr id="105" name="Obrázek 104">
          <a:extLst>
            <a:ext uri="{FF2B5EF4-FFF2-40B4-BE49-F238E27FC236}">
              <a16:creationId xmlns:a16="http://schemas.microsoft.com/office/drawing/2014/main" id="{73F40A22-B0A1-4EE0-A10C-D4BA51124E3A}"/>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621970" y="143616393"/>
          <a:ext cx="1534887" cy="1093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304799</xdr:colOff>
      <xdr:row>106</xdr:row>
      <xdr:rowOff>119743</xdr:rowOff>
    </xdr:from>
    <xdr:to>
      <xdr:col>2</xdr:col>
      <xdr:colOff>1528989</xdr:colOff>
      <xdr:row>106</xdr:row>
      <xdr:rowOff>1121229</xdr:rowOff>
    </xdr:to>
    <xdr:pic>
      <xdr:nvPicPr>
        <xdr:cNvPr id="106" name="Obrázek 105">
          <a:extLst>
            <a:ext uri="{FF2B5EF4-FFF2-40B4-BE49-F238E27FC236}">
              <a16:creationId xmlns:a16="http://schemas.microsoft.com/office/drawing/2014/main" id="{6E987521-8596-4AC0-B195-35677928A2A5}"/>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1763485" y="145030372"/>
          <a:ext cx="1224190" cy="1001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370115</xdr:colOff>
      <xdr:row>107</xdr:row>
      <xdr:rowOff>117194</xdr:rowOff>
    </xdr:from>
    <xdr:to>
      <xdr:col>2</xdr:col>
      <xdr:colOff>1436915</xdr:colOff>
      <xdr:row>107</xdr:row>
      <xdr:rowOff>1193925</xdr:rowOff>
    </xdr:to>
    <xdr:pic>
      <xdr:nvPicPr>
        <xdr:cNvPr id="107" name="Obrázek 106">
          <a:extLst>
            <a:ext uri="{FF2B5EF4-FFF2-40B4-BE49-F238E27FC236}">
              <a16:creationId xmlns:a16="http://schemas.microsoft.com/office/drawing/2014/main" id="{5080AC86-BFBF-4BFE-BC54-D2F2C5916316}"/>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828801" y="146290565"/>
          <a:ext cx="1066800" cy="1076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381001</xdr:colOff>
      <xdr:row>108</xdr:row>
      <xdr:rowOff>121026</xdr:rowOff>
    </xdr:from>
    <xdr:to>
      <xdr:col>2</xdr:col>
      <xdr:colOff>1447801</xdr:colOff>
      <xdr:row>108</xdr:row>
      <xdr:rowOff>1191147</xdr:rowOff>
    </xdr:to>
    <xdr:pic>
      <xdr:nvPicPr>
        <xdr:cNvPr id="108" name="Obrázek 107">
          <a:extLst>
            <a:ext uri="{FF2B5EF4-FFF2-40B4-BE49-F238E27FC236}">
              <a16:creationId xmlns:a16="http://schemas.microsoft.com/office/drawing/2014/main" id="{783694D4-7051-4805-9F0E-740DB9432FBC}"/>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1839687" y="147557140"/>
          <a:ext cx="1066800" cy="1070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402771</xdr:colOff>
      <xdr:row>109</xdr:row>
      <xdr:rowOff>136071</xdr:rowOff>
    </xdr:from>
    <xdr:to>
      <xdr:col>2</xdr:col>
      <xdr:colOff>1426028</xdr:colOff>
      <xdr:row>109</xdr:row>
      <xdr:rowOff>1159328</xdr:rowOff>
    </xdr:to>
    <xdr:pic>
      <xdr:nvPicPr>
        <xdr:cNvPr id="109" name="Obrázek 108">
          <a:extLst>
            <a:ext uri="{FF2B5EF4-FFF2-40B4-BE49-F238E27FC236}">
              <a16:creationId xmlns:a16="http://schemas.microsoft.com/office/drawing/2014/main" id="{E7C44234-D7D0-4B06-A9B6-7CC4B54FE7DE}"/>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1861457" y="148834928"/>
          <a:ext cx="1023257" cy="102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361853</xdr:colOff>
      <xdr:row>110</xdr:row>
      <xdr:rowOff>108857</xdr:rowOff>
    </xdr:from>
    <xdr:to>
      <xdr:col>2</xdr:col>
      <xdr:colOff>1393371</xdr:colOff>
      <xdr:row>110</xdr:row>
      <xdr:rowOff>1149977</xdr:rowOff>
    </xdr:to>
    <xdr:pic>
      <xdr:nvPicPr>
        <xdr:cNvPr id="110" name="Obrázek 109">
          <a:extLst>
            <a:ext uri="{FF2B5EF4-FFF2-40B4-BE49-F238E27FC236}">
              <a16:creationId xmlns:a16="http://schemas.microsoft.com/office/drawing/2014/main" id="{31AA237E-E665-41E5-A699-406FDA5F47A6}"/>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1820539" y="150070457"/>
          <a:ext cx="1031518" cy="1041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174171</xdr:colOff>
      <xdr:row>111</xdr:row>
      <xdr:rowOff>163286</xdr:rowOff>
    </xdr:from>
    <xdr:to>
      <xdr:col>2</xdr:col>
      <xdr:colOff>1752600</xdr:colOff>
      <xdr:row>111</xdr:row>
      <xdr:rowOff>1140268</xdr:rowOff>
    </xdr:to>
    <xdr:pic>
      <xdr:nvPicPr>
        <xdr:cNvPr id="111" name="Obrázek 110">
          <a:extLst>
            <a:ext uri="{FF2B5EF4-FFF2-40B4-BE49-F238E27FC236}">
              <a16:creationId xmlns:a16="http://schemas.microsoft.com/office/drawing/2014/main" id="{49AAED81-DF9C-4216-992A-287A3A850B36}"/>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1632857" y="151387629"/>
          <a:ext cx="1578429" cy="976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391885</xdr:colOff>
      <xdr:row>112</xdr:row>
      <xdr:rowOff>137098</xdr:rowOff>
    </xdr:from>
    <xdr:to>
      <xdr:col>2</xdr:col>
      <xdr:colOff>1469571</xdr:colOff>
      <xdr:row>112</xdr:row>
      <xdr:rowOff>1121228</xdr:rowOff>
    </xdr:to>
    <xdr:pic>
      <xdr:nvPicPr>
        <xdr:cNvPr id="112" name="Obrázek 111">
          <a:extLst>
            <a:ext uri="{FF2B5EF4-FFF2-40B4-BE49-F238E27FC236}">
              <a16:creationId xmlns:a16="http://schemas.microsoft.com/office/drawing/2014/main" id="{AA386354-3288-48FE-8373-3E044FEDAD91}"/>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1850571" y="152624184"/>
          <a:ext cx="1077686" cy="984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492125</xdr:colOff>
      <xdr:row>113</xdr:row>
      <xdr:rowOff>130627</xdr:rowOff>
    </xdr:from>
    <xdr:to>
      <xdr:col>2</xdr:col>
      <xdr:colOff>1349375</xdr:colOff>
      <xdr:row>113</xdr:row>
      <xdr:rowOff>1360714</xdr:rowOff>
    </xdr:to>
    <xdr:pic>
      <xdr:nvPicPr>
        <xdr:cNvPr id="113" name="Obrázek 112">
          <a:extLst>
            <a:ext uri="{FF2B5EF4-FFF2-40B4-BE49-F238E27FC236}">
              <a16:creationId xmlns:a16="http://schemas.microsoft.com/office/drawing/2014/main" id="{CA506E4B-2EE7-46BB-BB61-9D859097B3EE}"/>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1950811" y="153880456"/>
          <a:ext cx="857250" cy="1230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419100</xdr:colOff>
      <xdr:row>114</xdr:row>
      <xdr:rowOff>97971</xdr:rowOff>
    </xdr:from>
    <xdr:to>
      <xdr:col>2</xdr:col>
      <xdr:colOff>1370576</xdr:colOff>
      <xdr:row>114</xdr:row>
      <xdr:rowOff>1360714</xdr:rowOff>
    </xdr:to>
    <xdr:pic>
      <xdr:nvPicPr>
        <xdr:cNvPr id="114" name="Obrázek 113">
          <a:extLst>
            <a:ext uri="{FF2B5EF4-FFF2-40B4-BE49-F238E27FC236}">
              <a16:creationId xmlns:a16="http://schemas.microsoft.com/office/drawing/2014/main" id="{B94C9F0D-8397-4BF1-9E41-941633316D74}"/>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1877786" y="155328257"/>
          <a:ext cx="951476" cy="1262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91971</xdr:colOff>
      <xdr:row>115</xdr:row>
      <xdr:rowOff>250371</xdr:rowOff>
    </xdr:from>
    <xdr:to>
      <xdr:col>2</xdr:col>
      <xdr:colOff>1774371</xdr:colOff>
      <xdr:row>115</xdr:row>
      <xdr:rowOff>1519820</xdr:rowOff>
    </xdr:to>
    <xdr:pic>
      <xdr:nvPicPr>
        <xdr:cNvPr id="115" name="Obrázek 114">
          <a:extLst>
            <a:ext uri="{FF2B5EF4-FFF2-40B4-BE49-F238E27FC236}">
              <a16:creationId xmlns:a16="http://schemas.microsoft.com/office/drawing/2014/main" id="{AFBCFBD4-6E2E-40E6-8BC0-FF88E7A7CD42}"/>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1550657" y="156961114"/>
          <a:ext cx="1682400" cy="1269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145488</xdr:colOff>
      <xdr:row>116</xdr:row>
      <xdr:rowOff>141513</xdr:rowOff>
    </xdr:from>
    <xdr:to>
      <xdr:col>2</xdr:col>
      <xdr:colOff>1698171</xdr:colOff>
      <xdr:row>116</xdr:row>
      <xdr:rowOff>1458686</xdr:rowOff>
    </xdr:to>
    <xdr:pic>
      <xdr:nvPicPr>
        <xdr:cNvPr id="116" name="Obrázek 115">
          <a:extLst>
            <a:ext uri="{FF2B5EF4-FFF2-40B4-BE49-F238E27FC236}">
              <a16:creationId xmlns:a16="http://schemas.microsoft.com/office/drawing/2014/main" id="{CAB1EC66-90D2-40AA-AB42-4E722140C2E8}"/>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1604174" y="158528656"/>
          <a:ext cx="1552683" cy="1317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141514</xdr:colOff>
      <xdr:row>117</xdr:row>
      <xdr:rowOff>200025</xdr:rowOff>
    </xdr:from>
    <xdr:to>
      <xdr:col>2</xdr:col>
      <xdr:colOff>1785257</xdr:colOff>
      <xdr:row>117</xdr:row>
      <xdr:rowOff>1426028</xdr:rowOff>
    </xdr:to>
    <xdr:pic>
      <xdr:nvPicPr>
        <xdr:cNvPr id="117" name="Obrázek 116">
          <a:extLst>
            <a:ext uri="{FF2B5EF4-FFF2-40B4-BE49-F238E27FC236}">
              <a16:creationId xmlns:a16="http://schemas.microsoft.com/office/drawing/2014/main" id="{F03C62AD-B385-4D88-9E7F-01CEA790072E}"/>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1600200" y="160154711"/>
          <a:ext cx="1643743" cy="1226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87085</xdr:colOff>
      <xdr:row>118</xdr:row>
      <xdr:rowOff>111125</xdr:rowOff>
    </xdr:from>
    <xdr:to>
      <xdr:col>2</xdr:col>
      <xdr:colOff>1752601</xdr:colOff>
      <xdr:row>118</xdr:row>
      <xdr:rowOff>1284514</xdr:rowOff>
    </xdr:to>
    <xdr:pic>
      <xdr:nvPicPr>
        <xdr:cNvPr id="118" name="Obrázek 117">
          <a:extLst>
            <a:ext uri="{FF2B5EF4-FFF2-40B4-BE49-F238E27FC236}">
              <a16:creationId xmlns:a16="http://schemas.microsoft.com/office/drawing/2014/main" id="{DF09E1E7-1562-40A2-95E0-B89AA8971227}"/>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545771" y="161622468"/>
          <a:ext cx="1665516" cy="1173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163285</xdr:colOff>
      <xdr:row>119</xdr:row>
      <xdr:rowOff>93345</xdr:rowOff>
    </xdr:from>
    <xdr:to>
      <xdr:col>2</xdr:col>
      <xdr:colOff>1752601</xdr:colOff>
      <xdr:row>119</xdr:row>
      <xdr:rowOff>1153886</xdr:rowOff>
    </xdr:to>
    <xdr:pic>
      <xdr:nvPicPr>
        <xdr:cNvPr id="119" name="Obrázek 118">
          <a:extLst>
            <a:ext uri="{FF2B5EF4-FFF2-40B4-BE49-F238E27FC236}">
              <a16:creationId xmlns:a16="http://schemas.microsoft.com/office/drawing/2014/main" id="{F8907E93-0D6A-48E5-8E82-E1805BAD27B5}"/>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621971" y="162987174"/>
          <a:ext cx="1589316" cy="1060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206828</xdr:colOff>
      <xdr:row>120</xdr:row>
      <xdr:rowOff>108857</xdr:rowOff>
    </xdr:from>
    <xdr:to>
      <xdr:col>2</xdr:col>
      <xdr:colOff>1730828</xdr:colOff>
      <xdr:row>120</xdr:row>
      <xdr:rowOff>1262742</xdr:rowOff>
    </xdr:to>
    <xdr:pic>
      <xdr:nvPicPr>
        <xdr:cNvPr id="120" name="Obrázek 119">
          <a:extLst>
            <a:ext uri="{FF2B5EF4-FFF2-40B4-BE49-F238E27FC236}">
              <a16:creationId xmlns:a16="http://schemas.microsoft.com/office/drawing/2014/main" id="{23907D91-866F-4DCD-977C-4DE9827E4E1F}"/>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1665514" y="164276314"/>
          <a:ext cx="1524000" cy="1153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158750</xdr:colOff>
      <xdr:row>121</xdr:row>
      <xdr:rowOff>87086</xdr:rowOff>
    </xdr:from>
    <xdr:to>
      <xdr:col>2</xdr:col>
      <xdr:colOff>1660525</xdr:colOff>
      <xdr:row>121</xdr:row>
      <xdr:rowOff>1230086</xdr:rowOff>
    </xdr:to>
    <xdr:pic>
      <xdr:nvPicPr>
        <xdr:cNvPr id="121" name="Obrázek 120">
          <a:extLst>
            <a:ext uri="{FF2B5EF4-FFF2-40B4-BE49-F238E27FC236}">
              <a16:creationId xmlns:a16="http://schemas.microsoft.com/office/drawing/2014/main" id="{9DAB20C6-D2A3-4E27-B5DD-4E8D8E5D0662}"/>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1617436" y="165637029"/>
          <a:ext cx="1501775"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185057</xdr:colOff>
      <xdr:row>122</xdr:row>
      <xdr:rowOff>76199</xdr:rowOff>
    </xdr:from>
    <xdr:to>
      <xdr:col>2</xdr:col>
      <xdr:colOff>1711325</xdr:colOff>
      <xdr:row>122</xdr:row>
      <xdr:rowOff>1197429</xdr:rowOff>
    </xdr:to>
    <xdr:pic>
      <xdr:nvPicPr>
        <xdr:cNvPr id="122" name="Obrázek 121">
          <a:extLst>
            <a:ext uri="{FF2B5EF4-FFF2-40B4-BE49-F238E27FC236}">
              <a16:creationId xmlns:a16="http://schemas.microsoft.com/office/drawing/2014/main" id="{CF5C902D-22D4-4900-A734-D8A7B55070B5}"/>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1643743" y="166986856"/>
          <a:ext cx="1526268" cy="1121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323850</xdr:rowOff>
    </xdr:from>
    <xdr:to>
      <xdr:col>2</xdr:col>
      <xdr:colOff>1806575</xdr:colOff>
      <xdr:row>123</xdr:row>
      <xdr:rowOff>1605053</xdr:rowOff>
    </xdr:to>
    <xdr:pic>
      <xdr:nvPicPr>
        <xdr:cNvPr id="123" name="Obrázek 122">
          <a:extLst>
            <a:ext uri="{FF2B5EF4-FFF2-40B4-BE49-F238E27FC236}">
              <a16:creationId xmlns:a16="http://schemas.microsoft.com/office/drawing/2014/main" id="{EE686324-9F9A-461C-9D07-79EF04BDD73C}"/>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1463040" y="167399970"/>
          <a:ext cx="1806575" cy="1276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155575</xdr:colOff>
      <xdr:row>124</xdr:row>
      <xdr:rowOff>97973</xdr:rowOff>
    </xdr:from>
    <xdr:to>
      <xdr:col>2</xdr:col>
      <xdr:colOff>1655861</xdr:colOff>
      <xdr:row>124</xdr:row>
      <xdr:rowOff>1382487</xdr:rowOff>
    </xdr:to>
    <xdr:pic>
      <xdr:nvPicPr>
        <xdr:cNvPr id="124" name="Obrázek 123">
          <a:extLst>
            <a:ext uri="{FF2B5EF4-FFF2-40B4-BE49-F238E27FC236}">
              <a16:creationId xmlns:a16="http://schemas.microsoft.com/office/drawing/2014/main" id="{02A38DC1-CFAC-43F0-AB67-F9C5B0964182}"/>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1614261" y="170590030"/>
          <a:ext cx="1500286" cy="128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119743</xdr:colOff>
      <xdr:row>125</xdr:row>
      <xdr:rowOff>146957</xdr:rowOff>
    </xdr:from>
    <xdr:to>
      <xdr:col>2</xdr:col>
      <xdr:colOff>1730828</xdr:colOff>
      <xdr:row>125</xdr:row>
      <xdr:rowOff>908799</xdr:rowOff>
    </xdr:to>
    <xdr:pic>
      <xdr:nvPicPr>
        <xdr:cNvPr id="125" name="Obrázek 124">
          <a:extLst>
            <a:ext uri="{FF2B5EF4-FFF2-40B4-BE49-F238E27FC236}">
              <a16:creationId xmlns:a16="http://schemas.microsoft.com/office/drawing/2014/main" id="{045062DF-62FC-4432-9724-3443B2B3BEFE}"/>
            </a:ext>
          </a:extLst>
        </xdr:cNvPr>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1578429" y="171760243"/>
          <a:ext cx="1611085" cy="761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97971</xdr:colOff>
      <xdr:row>126</xdr:row>
      <xdr:rowOff>97971</xdr:rowOff>
    </xdr:from>
    <xdr:to>
      <xdr:col>2</xdr:col>
      <xdr:colOff>1768475</xdr:colOff>
      <xdr:row>126</xdr:row>
      <xdr:rowOff>1426028</xdr:rowOff>
    </xdr:to>
    <xdr:pic>
      <xdr:nvPicPr>
        <xdr:cNvPr id="126" name="Obrázek 125">
          <a:extLst>
            <a:ext uri="{FF2B5EF4-FFF2-40B4-BE49-F238E27FC236}">
              <a16:creationId xmlns:a16="http://schemas.microsoft.com/office/drawing/2014/main" id="{C99A53E2-F5A2-4834-830A-E3FD5D3BBD78}"/>
            </a:ext>
          </a:extLst>
        </xdr:cNvPr>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1556657" y="172821600"/>
          <a:ext cx="1670504" cy="1328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331034</xdr:colOff>
      <xdr:row>236</xdr:row>
      <xdr:rowOff>97972</xdr:rowOff>
    </xdr:from>
    <xdr:to>
      <xdr:col>2</xdr:col>
      <xdr:colOff>1598821</xdr:colOff>
      <xdr:row>236</xdr:row>
      <xdr:rowOff>1643744</xdr:rowOff>
    </xdr:to>
    <xdr:pic>
      <xdr:nvPicPr>
        <xdr:cNvPr id="235" name="Obrázek 234">
          <a:extLst>
            <a:ext uri="{FF2B5EF4-FFF2-40B4-BE49-F238E27FC236}">
              <a16:creationId xmlns:a16="http://schemas.microsoft.com/office/drawing/2014/main" id="{CFAE3528-8159-4DAC-8827-E7ADB8955E20}"/>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1789720" y="334877229"/>
          <a:ext cx="1267787" cy="1545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97971</xdr:colOff>
      <xdr:row>237</xdr:row>
      <xdr:rowOff>123275</xdr:rowOff>
    </xdr:from>
    <xdr:to>
      <xdr:col>2</xdr:col>
      <xdr:colOff>1730828</xdr:colOff>
      <xdr:row>237</xdr:row>
      <xdr:rowOff>1655143</xdr:rowOff>
    </xdr:to>
    <xdr:pic>
      <xdr:nvPicPr>
        <xdr:cNvPr id="236" name="Obrázek 235">
          <a:extLst>
            <a:ext uri="{FF2B5EF4-FFF2-40B4-BE49-F238E27FC236}">
              <a16:creationId xmlns:a16="http://schemas.microsoft.com/office/drawing/2014/main" id="{55E6BA3B-4AB5-4377-9AB2-26B50B949564}"/>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1556657" y="336666018"/>
          <a:ext cx="1632857" cy="1531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108857</xdr:colOff>
      <xdr:row>238</xdr:row>
      <xdr:rowOff>233709</xdr:rowOff>
    </xdr:from>
    <xdr:to>
      <xdr:col>2</xdr:col>
      <xdr:colOff>1763485</xdr:colOff>
      <xdr:row>238</xdr:row>
      <xdr:rowOff>1546581</xdr:rowOff>
    </xdr:to>
    <xdr:pic>
      <xdr:nvPicPr>
        <xdr:cNvPr id="237" name="Obrázek 236">
          <a:extLst>
            <a:ext uri="{FF2B5EF4-FFF2-40B4-BE49-F238E27FC236}">
              <a16:creationId xmlns:a16="http://schemas.microsoft.com/office/drawing/2014/main" id="{C8A8E776-D476-4087-8812-9852D73559FC}"/>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1567543" y="338539938"/>
          <a:ext cx="1654628" cy="1312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163285</xdr:colOff>
      <xdr:row>239</xdr:row>
      <xdr:rowOff>207757</xdr:rowOff>
    </xdr:from>
    <xdr:to>
      <xdr:col>2</xdr:col>
      <xdr:colOff>1741714</xdr:colOff>
      <xdr:row>239</xdr:row>
      <xdr:rowOff>1251857</xdr:rowOff>
    </xdr:to>
    <xdr:pic>
      <xdr:nvPicPr>
        <xdr:cNvPr id="238" name="Obrázek 237">
          <a:extLst>
            <a:ext uri="{FF2B5EF4-FFF2-40B4-BE49-F238E27FC236}">
              <a16:creationId xmlns:a16="http://schemas.microsoft.com/office/drawing/2014/main" id="{363EDBA4-4396-427C-A9A9-95267C787E1E}"/>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1621971" y="340277471"/>
          <a:ext cx="1578429" cy="104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240</xdr:row>
      <xdr:rowOff>192020</xdr:rowOff>
    </xdr:from>
    <xdr:to>
      <xdr:col>2</xdr:col>
      <xdr:colOff>1796144</xdr:colOff>
      <xdr:row>240</xdr:row>
      <xdr:rowOff>1284514</xdr:rowOff>
    </xdr:to>
    <xdr:pic>
      <xdr:nvPicPr>
        <xdr:cNvPr id="239" name="Obrázek 238">
          <a:extLst>
            <a:ext uri="{FF2B5EF4-FFF2-40B4-BE49-F238E27FC236}">
              <a16:creationId xmlns:a16="http://schemas.microsoft.com/office/drawing/2014/main" id="{4E3F703C-DD6A-4D4A-B633-D281C0058B08}"/>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1611086" y="342025220"/>
          <a:ext cx="1643744" cy="1092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477665</xdr:colOff>
      <xdr:row>227</xdr:row>
      <xdr:rowOff>119743</xdr:rowOff>
    </xdr:from>
    <xdr:to>
      <xdr:col>2</xdr:col>
      <xdr:colOff>1407741</xdr:colOff>
      <xdr:row>227</xdr:row>
      <xdr:rowOff>1088571</xdr:rowOff>
    </xdr:to>
    <xdr:pic>
      <xdr:nvPicPr>
        <xdr:cNvPr id="240" name="Obrázek 239">
          <a:extLst>
            <a:ext uri="{FF2B5EF4-FFF2-40B4-BE49-F238E27FC236}">
              <a16:creationId xmlns:a16="http://schemas.microsoft.com/office/drawing/2014/main" id="{F390FD9A-25D4-4B24-8797-037FF3DE628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36351" y="324960343"/>
          <a:ext cx="930076" cy="968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582403</xdr:colOff>
      <xdr:row>228</xdr:row>
      <xdr:rowOff>130628</xdr:rowOff>
    </xdr:from>
    <xdr:to>
      <xdr:col>2</xdr:col>
      <xdr:colOff>1254398</xdr:colOff>
      <xdr:row>228</xdr:row>
      <xdr:rowOff>1153885</xdr:rowOff>
    </xdr:to>
    <xdr:pic>
      <xdr:nvPicPr>
        <xdr:cNvPr id="241" name="Obrázek 240">
          <a:extLst>
            <a:ext uri="{FF2B5EF4-FFF2-40B4-BE49-F238E27FC236}">
              <a16:creationId xmlns:a16="http://schemas.microsoft.com/office/drawing/2014/main" id="{BB714601-1501-4F68-9B5B-10DAC845855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041089" y="326190428"/>
          <a:ext cx="671995" cy="102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708940</xdr:colOff>
      <xdr:row>229</xdr:row>
      <xdr:rowOff>130629</xdr:rowOff>
    </xdr:from>
    <xdr:to>
      <xdr:col>2</xdr:col>
      <xdr:colOff>1127951</xdr:colOff>
      <xdr:row>229</xdr:row>
      <xdr:rowOff>1077687</xdr:rowOff>
    </xdr:to>
    <xdr:pic>
      <xdr:nvPicPr>
        <xdr:cNvPr id="242" name="Obrázek 241">
          <a:extLst>
            <a:ext uri="{FF2B5EF4-FFF2-40B4-BE49-F238E27FC236}">
              <a16:creationId xmlns:a16="http://schemas.microsoft.com/office/drawing/2014/main" id="{1A57AE6A-343E-4A9B-BB02-7BF8FEDFA58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167626" y="327409629"/>
          <a:ext cx="419011" cy="947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450948</xdr:colOff>
      <xdr:row>230</xdr:row>
      <xdr:rowOff>116561</xdr:rowOff>
    </xdr:from>
    <xdr:to>
      <xdr:col>2</xdr:col>
      <xdr:colOff>1447800</xdr:colOff>
      <xdr:row>230</xdr:row>
      <xdr:rowOff>1110343</xdr:rowOff>
    </xdr:to>
    <xdr:pic>
      <xdr:nvPicPr>
        <xdr:cNvPr id="243" name="Obrázek 242">
          <a:extLst>
            <a:ext uri="{FF2B5EF4-FFF2-40B4-BE49-F238E27FC236}">
              <a16:creationId xmlns:a16="http://schemas.microsoft.com/office/drawing/2014/main" id="{08877579-B956-47E0-9CE0-466E375D45A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909634" y="328070475"/>
          <a:ext cx="996852" cy="993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437282</xdr:colOff>
      <xdr:row>231</xdr:row>
      <xdr:rowOff>119742</xdr:rowOff>
    </xdr:from>
    <xdr:to>
      <xdr:col>2</xdr:col>
      <xdr:colOff>1415144</xdr:colOff>
      <xdr:row>231</xdr:row>
      <xdr:rowOff>1128657</xdr:rowOff>
    </xdr:to>
    <xdr:pic>
      <xdr:nvPicPr>
        <xdr:cNvPr id="244" name="Obrázek 243">
          <a:extLst>
            <a:ext uri="{FF2B5EF4-FFF2-40B4-BE49-F238E27FC236}">
              <a16:creationId xmlns:a16="http://schemas.microsoft.com/office/drawing/2014/main" id="{5A7EDD24-4CCF-4DEC-B973-0E18FACD013A}"/>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895968" y="329837142"/>
          <a:ext cx="977862" cy="1008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334648</xdr:colOff>
      <xdr:row>232</xdr:row>
      <xdr:rowOff>97971</xdr:rowOff>
    </xdr:from>
    <xdr:to>
      <xdr:col>2</xdr:col>
      <xdr:colOff>1491343</xdr:colOff>
      <xdr:row>232</xdr:row>
      <xdr:rowOff>1099457</xdr:rowOff>
    </xdr:to>
    <xdr:pic>
      <xdr:nvPicPr>
        <xdr:cNvPr id="245" name="Obrázek 244">
          <a:extLst>
            <a:ext uri="{FF2B5EF4-FFF2-40B4-BE49-F238E27FC236}">
              <a16:creationId xmlns:a16="http://schemas.microsoft.com/office/drawing/2014/main" id="{0461A23D-148F-4F9F-97FE-EAEBFDB1AAD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793334" y="330490285"/>
          <a:ext cx="1156695" cy="1001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609321</xdr:colOff>
      <xdr:row>233</xdr:row>
      <xdr:rowOff>87087</xdr:rowOff>
    </xdr:from>
    <xdr:to>
      <xdr:col>2</xdr:col>
      <xdr:colOff>1199469</xdr:colOff>
      <xdr:row>233</xdr:row>
      <xdr:rowOff>1077687</xdr:rowOff>
    </xdr:to>
    <xdr:pic>
      <xdr:nvPicPr>
        <xdr:cNvPr id="246" name="Obrázek 245">
          <a:extLst>
            <a:ext uri="{FF2B5EF4-FFF2-40B4-BE49-F238E27FC236}">
              <a16:creationId xmlns:a16="http://schemas.microsoft.com/office/drawing/2014/main" id="{4B5353D3-49C6-41A2-BA8F-DC9FEC642F88}"/>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068007" y="332242887"/>
          <a:ext cx="590148"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315045</xdr:colOff>
      <xdr:row>234</xdr:row>
      <xdr:rowOff>76199</xdr:rowOff>
    </xdr:from>
    <xdr:to>
      <xdr:col>2</xdr:col>
      <xdr:colOff>1518893</xdr:colOff>
      <xdr:row>234</xdr:row>
      <xdr:rowOff>1077686</xdr:rowOff>
    </xdr:to>
    <xdr:pic>
      <xdr:nvPicPr>
        <xdr:cNvPr id="247" name="Obrázek 246">
          <a:extLst>
            <a:ext uri="{FF2B5EF4-FFF2-40B4-BE49-F238E27FC236}">
              <a16:creationId xmlns:a16="http://schemas.microsoft.com/office/drawing/2014/main" id="{841525B7-813E-47E2-9C59-F3B34B87BC73}"/>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73731" y="333451199"/>
          <a:ext cx="1203848" cy="1001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194695</xdr:colOff>
      <xdr:row>201</xdr:row>
      <xdr:rowOff>0</xdr:rowOff>
    </xdr:from>
    <xdr:to>
      <xdr:col>2</xdr:col>
      <xdr:colOff>1741715</xdr:colOff>
      <xdr:row>202</xdr:row>
      <xdr:rowOff>10887</xdr:rowOff>
    </xdr:to>
    <xdr:pic>
      <xdr:nvPicPr>
        <xdr:cNvPr id="274" name="Obrázek 273">
          <a:extLst>
            <a:ext uri="{FF2B5EF4-FFF2-40B4-BE49-F238E27FC236}">
              <a16:creationId xmlns:a16="http://schemas.microsoft.com/office/drawing/2014/main" id="{7585667E-E4A7-45E3-B407-9BFAE13228CD}"/>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1653381" y="287916256"/>
          <a:ext cx="1547020" cy="1524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579782</xdr:colOff>
      <xdr:row>201</xdr:row>
      <xdr:rowOff>152400</xdr:rowOff>
    </xdr:from>
    <xdr:to>
      <xdr:col>2</xdr:col>
      <xdr:colOff>1233618</xdr:colOff>
      <xdr:row>201</xdr:row>
      <xdr:rowOff>1371600</xdr:rowOff>
    </xdr:to>
    <xdr:pic>
      <xdr:nvPicPr>
        <xdr:cNvPr id="275" name="Obrázek 274">
          <a:extLst>
            <a:ext uri="{FF2B5EF4-FFF2-40B4-BE49-F238E27FC236}">
              <a16:creationId xmlns:a16="http://schemas.microsoft.com/office/drawing/2014/main" id="{130BBE2E-737E-4ED6-837B-91A88A1C72C5}"/>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2038468" y="289832143"/>
          <a:ext cx="653836"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330182</xdr:colOff>
      <xdr:row>202</xdr:row>
      <xdr:rowOff>130630</xdr:rowOff>
    </xdr:from>
    <xdr:to>
      <xdr:col>2</xdr:col>
      <xdr:colOff>1444625</xdr:colOff>
      <xdr:row>202</xdr:row>
      <xdr:rowOff>1719944</xdr:rowOff>
    </xdr:to>
    <xdr:pic>
      <xdr:nvPicPr>
        <xdr:cNvPr id="276" name="Obrázek 275">
          <a:extLst>
            <a:ext uri="{FF2B5EF4-FFF2-40B4-BE49-F238E27FC236}">
              <a16:creationId xmlns:a16="http://schemas.microsoft.com/office/drawing/2014/main" id="{81F19067-3CCB-4439-BF1F-80C3E5D25020}"/>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1788868" y="291323487"/>
          <a:ext cx="1114443" cy="1589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346349</xdr:colOff>
      <xdr:row>203</xdr:row>
      <xdr:rowOff>163285</xdr:rowOff>
    </xdr:from>
    <xdr:to>
      <xdr:col>2</xdr:col>
      <xdr:colOff>1464639</xdr:colOff>
      <xdr:row>203</xdr:row>
      <xdr:rowOff>1360714</xdr:rowOff>
    </xdr:to>
    <xdr:pic>
      <xdr:nvPicPr>
        <xdr:cNvPr id="277" name="Obrázek 276">
          <a:extLst>
            <a:ext uri="{FF2B5EF4-FFF2-40B4-BE49-F238E27FC236}">
              <a16:creationId xmlns:a16="http://schemas.microsoft.com/office/drawing/2014/main" id="{E3C2E7F4-385E-41F8-ABDC-F1C4E66D37A2}"/>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805035" y="293163171"/>
          <a:ext cx="1118290" cy="119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239485</xdr:colOff>
      <xdr:row>204</xdr:row>
      <xdr:rowOff>152400</xdr:rowOff>
    </xdr:from>
    <xdr:to>
      <xdr:col>2</xdr:col>
      <xdr:colOff>1754395</xdr:colOff>
      <xdr:row>204</xdr:row>
      <xdr:rowOff>1785258</xdr:rowOff>
    </xdr:to>
    <xdr:pic>
      <xdr:nvPicPr>
        <xdr:cNvPr id="278" name="Obrázek 277">
          <a:extLst>
            <a:ext uri="{FF2B5EF4-FFF2-40B4-BE49-F238E27FC236}">
              <a16:creationId xmlns:a16="http://schemas.microsoft.com/office/drawing/2014/main" id="{45DB587E-2713-498F-9D6C-C0C31AC9F6E3}"/>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1698171" y="294730714"/>
          <a:ext cx="1514910" cy="1632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206978</xdr:colOff>
      <xdr:row>205</xdr:row>
      <xdr:rowOff>228600</xdr:rowOff>
    </xdr:from>
    <xdr:to>
      <xdr:col>2</xdr:col>
      <xdr:colOff>1785258</xdr:colOff>
      <xdr:row>205</xdr:row>
      <xdr:rowOff>1240018</xdr:rowOff>
    </xdr:to>
    <xdr:pic>
      <xdr:nvPicPr>
        <xdr:cNvPr id="279" name="Obrázek 278">
          <a:extLst>
            <a:ext uri="{FF2B5EF4-FFF2-40B4-BE49-F238E27FC236}">
              <a16:creationId xmlns:a16="http://schemas.microsoft.com/office/drawing/2014/main" id="{86215F2D-7651-4080-9F3D-33BBCE0DC915}"/>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1665664" y="296788114"/>
          <a:ext cx="1578280" cy="1011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344714</xdr:colOff>
      <xdr:row>206</xdr:row>
      <xdr:rowOff>141514</xdr:rowOff>
    </xdr:from>
    <xdr:to>
      <xdr:col>2</xdr:col>
      <xdr:colOff>1607813</xdr:colOff>
      <xdr:row>206</xdr:row>
      <xdr:rowOff>1175657</xdr:rowOff>
    </xdr:to>
    <xdr:pic>
      <xdr:nvPicPr>
        <xdr:cNvPr id="280" name="Obrázek 279">
          <a:extLst>
            <a:ext uri="{FF2B5EF4-FFF2-40B4-BE49-F238E27FC236}">
              <a16:creationId xmlns:a16="http://schemas.microsoft.com/office/drawing/2014/main" id="{4063ECB1-CB0B-4035-A345-B622039C96CE}"/>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1803400" y="298137943"/>
          <a:ext cx="1263099" cy="1034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259522</xdr:colOff>
      <xdr:row>207</xdr:row>
      <xdr:rowOff>76200</xdr:rowOff>
    </xdr:from>
    <xdr:to>
      <xdr:col>2</xdr:col>
      <xdr:colOff>1520825</xdr:colOff>
      <xdr:row>207</xdr:row>
      <xdr:rowOff>1164772</xdr:rowOff>
    </xdr:to>
    <xdr:pic>
      <xdr:nvPicPr>
        <xdr:cNvPr id="281" name="Obrázek 280">
          <a:extLst>
            <a:ext uri="{FF2B5EF4-FFF2-40B4-BE49-F238E27FC236}">
              <a16:creationId xmlns:a16="http://schemas.microsoft.com/office/drawing/2014/main" id="{DE64F5B3-D513-42DE-A79D-56453BB8A8AE}"/>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1718208" y="299335371"/>
          <a:ext cx="1261303" cy="108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97971</xdr:colOff>
      <xdr:row>208</xdr:row>
      <xdr:rowOff>352010</xdr:rowOff>
    </xdr:from>
    <xdr:to>
      <xdr:col>2</xdr:col>
      <xdr:colOff>1752600</xdr:colOff>
      <xdr:row>208</xdr:row>
      <xdr:rowOff>949235</xdr:rowOff>
    </xdr:to>
    <xdr:pic>
      <xdr:nvPicPr>
        <xdr:cNvPr id="282" name="Obrázek 281">
          <a:extLst>
            <a:ext uri="{FF2B5EF4-FFF2-40B4-BE49-F238E27FC236}">
              <a16:creationId xmlns:a16="http://schemas.microsoft.com/office/drawing/2014/main" id="{0C6007E4-2658-4267-9CE9-8D681B25A3D7}"/>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1556657" y="300873924"/>
          <a:ext cx="1654629" cy="59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326571</xdr:colOff>
      <xdr:row>209</xdr:row>
      <xdr:rowOff>72676</xdr:rowOff>
    </xdr:from>
    <xdr:to>
      <xdr:col>2</xdr:col>
      <xdr:colOff>1520825</xdr:colOff>
      <xdr:row>209</xdr:row>
      <xdr:rowOff>1121229</xdr:rowOff>
    </xdr:to>
    <xdr:pic>
      <xdr:nvPicPr>
        <xdr:cNvPr id="283" name="Obrázek 282">
          <a:extLst>
            <a:ext uri="{FF2B5EF4-FFF2-40B4-BE49-F238E27FC236}">
              <a16:creationId xmlns:a16="http://schemas.microsoft.com/office/drawing/2014/main" id="{DA3DE89B-5B0B-47A9-B972-543E2DA28545}"/>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785257" y="301857333"/>
          <a:ext cx="1194254" cy="1048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249034</xdr:colOff>
      <xdr:row>210</xdr:row>
      <xdr:rowOff>119743</xdr:rowOff>
    </xdr:from>
    <xdr:to>
      <xdr:col>2</xdr:col>
      <xdr:colOff>1520824</xdr:colOff>
      <xdr:row>210</xdr:row>
      <xdr:rowOff>1175657</xdr:rowOff>
    </xdr:to>
    <xdr:pic>
      <xdr:nvPicPr>
        <xdr:cNvPr id="284" name="Obrázek 283">
          <a:extLst>
            <a:ext uri="{FF2B5EF4-FFF2-40B4-BE49-F238E27FC236}">
              <a16:creationId xmlns:a16="http://schemas.microsoft.com/office/drawing/2014/main" id="{83FFB68D-268C-49EB-AD2B-31412723D32B}"/>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1707720" y="303167143"/>
          <a:ext cx="1271790" cy="1055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211</xdr:row>
      <xdr:rowOff>150879</xdr:rowOff>
    </xdr:from>
    <xdr:to>
      <xdr:col>2</xdr:col>
      <xdr:colOff>1809733</xdr:colOff>
      <xdr:row>211</xdr:row>
      <xdr:rowOff>1140788</xdr:rowOff>
    </xdr:to>
    <xdr:pic>
      <xdr:nvPicPr>
        <xdr:cNvPr id="285" name="Obrázek 284">
          <a:extLst>
            <a:ext uri="{FF2B5EF4-FFF2-40B4-BE49-F238E27FC236}">
              <a16:creationId xmlns:a16="http://schemas.microsoft.com/office/drawing/2014/main" id="{2E6536EE-F135-41B4-9D8B-054244E26815}"/>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1463040" y="293795199"/>
          <a:ext cx="1809733" cy="989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391885</xdr:colOff>
      <xdr:row>212</xdr:row>
      <xdr:rowOff>108857</xdr:rowOff>
    </xdr:from>
    <xdr:to>
      <xdr:col>2</xdr:col>
      <xdr:colOff>1477281</xdr:colOff>
      <xdr:row>212</xdr:row>
      <xdr:rowOff>1197428</xdr:rowOff>
    </xdr:to>
    <xdr:pic>
      <xdr:nvPicPr>
        <xdr:cNvPr id="286" name="Obrázek 285">
          <a:extLst>
            <a:ext uri="{FF2B5EF4-FFF2-40B4-BE49-F238E27FC236}">
              <a16:creationId xmlns:a16="http://schemas.microsoft.com/office/drawing/2014/main" id="{8DE19FDD-0AD9-4D4B-8A6F-D6F0946209BF}"/>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1850571" y="305681743"/>
          <a:ext cx="1085396" cy="1088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450103</xdr:colOff>
      <xdr:row>213</xdr:row>
      <xdr:rowOff>130629</xdr:rowOff>
    </xdr:from>
    <xdr:to>
      <xdr:col>2</xdr:col>
      <xdr:colOff>1513115</xdr:colOff>
      <xdr:row>213</xdr:row>
      <xdr:rowOff>1192111</xdr:rowOff>
    </xdr:to>
    <xdr:pic>
      <xdr:nvPicPr>
        <xdr:cNvPr id="287" name="Obrázek 286">
          <a:extLst>
            <a:ext uri="{FF2B5EF4-FFF2-40B4-BE49-F238E27FC236}">
              <a16:creationId xmlns:a16="http://schemas.microsoft.com/office/drawing/2014/main" id="{6AA62417-F2D2-4305-AC04-AE7D9C8B5412}"/>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1908789" y="306966258"/>
          <a:ext cx="1063012" cy="1061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315685</xdr:colOff>
      <xdr:row>214</xdr:row>
      <xdr:rowOff>174171</xdr:rowOff>
    </xdr:from>
    <xdr:to>
      <xdr:col>2</xdr:col>
      <xdr:colOff>1426029</xdr:colOff>
      <xdr:row>214</xdr:row>
      <xdr:rowOff>1099458</xdr:rowOff>
    </xdr:to>
    <xdr:pic>
      <xdr:nvPicPr>
        <xdr:cNvPr id="288" name="Obrázek 287">
          <a:extLst>
            <a:ext uri="{FF2B5EF4-FFF2-40B4-BE49-F238E27FC236}">
              <a16:creationId xmlns:a16="http://schemas.microsoft.com/office/drawing/2014/main" id="{11F42592-AEE5-4412-89F9-1F630A98992B}"/>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1774371" y="308272542"/>
          <a:ext cx="1110344" cy="925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249034</xdr:colOff>
      <xdr:row>215</xdr:row>
      <xdr:rowOff>65315</xdr:rowOff>
    </xdr:from>
    <xdr:to>
      <xdr:col>2</xdr:col>
      <xdr:colOff>1520825</xdr:colOff>
      <xdr:row>215</xdr:row>
      <xdr:rowOff>1132115</xdr:rowOff>
    </xdr:to>
    <xdr:pic>
      <xdr:nvPicPr>
        <xdr:cNvPr id="289" name="Obrázek 288">
          <a:extLst>
            <a:ext uri="{FF2B5EF4-FFF2-40B4-BE49-F238E27FC236}">
              <a16:creationId xmlns:a16="http://schemas.microsoft.com/office/drawing/2014/main" id="{6DCE66C3-D27E-429C-BC33-023D78C9BDC6}"/>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1707720" y="309426429"/>
          <a:ext cx="1271791"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268775</xdr:colOff>
      <xdr:row>216</xdr:row>
      <xdr:rowOff>152399</xdr:rowOff>
    </xdr:from>
    <xdr:to>
      <xdr:col>2</xdr:col>
      <xdr:colOff>1540565</xdr:colOff>
      <xdr:row>216</xdr:row>
      <xdr:rowOff>1132114</xdr:rowOff>
    </xdr:to>
    <xdr:pic>
      <xdr:nvPicPr>
        <xdr:cNvPr id="290" name="Obrázek 289">
          <a:extLst>
            <a:ext uri="{FF2B5EF4-FFF2-40B4-BE49-F238E27FC236}">
              <a16:creationId xmlns:a16="http://schemas.microsoft.com/office/drawing/2014/main" id="{8A6860E8-559A-456F-88BD-D0A4A531BE6B}"/>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1727461" y="310776256"/>
          <a:ext cx="1271790"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273050</xdr:colOff>
      <xdr:row>217</xdr:row>
      <xdr:rowOff>97971</xdr:rowOff>
    </xdr:from>
    <xdr:to>
      <xdr:col>2</xdr:col>
      <xdr:colOff>1539875</xdr:colOff>
      <xdr:row>217</xdr:row>
      <xdr:rowOff>1132114</xdr:rowOff>
    </xdr:to>
    <xdr:pic>
      <xdr:nvPicPr>
        <xdr:cNvPr id="291" name="Obrázek 290">
          <a:extLst>
            <a:ext uri="{FF2B5EF4-FFF2-40B4-BE49-F238E27FC236}">
              <a16:creationId xmlns:a16="http://schemas.microsoft.com/office/drawing/2014/main" id="{D7135C63-7C64-455D-8877-0195100DEB4B}"/>
            </a:ext>
          </a:extLst>
        </xdr:cNvP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1731736" y="311984571"/>
          <a:ext cx="1266825" cy="1034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249034</xdr:colOff>
      <xdr:row>218</xdr:row>
      <xdr:rowOff>185057</xdr:rowOff>
    </xdr:from>
    <xdr:to>
      <xdr:col>2</xdr:col>
      <xdr:colOff>1520824</xdr:colOff>
      <xdr:row>218</xdr:row>
      <xdr:rowOff>1143000</xdr:rowOff>
    </xdr:to>
    <xdr:pic>
      <xdr:nvPicPr>
        <xdr:cNvPr id="292" name="Obrázek 291">
          <a:extLst>
            <a:ext uri="{FF2B5EF4-FFF2-40B4-BE49-F238E27FC236}">
              <a16:creationId xmlns:a16="http://schemas.microsoft.com/office/drawing/2014/main" id="{985843CD-A702-44BB-BAC9-F25FC77BD908}"/>
            </a:ext>
          </a:extLst>
        </xdr:cNvPr>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1707720" y="313334400"/>
          <a:ext cx="1271790" cy="957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260066</xdr:colOff>
      <xdr:row>219</xdr:row>
      <xdr:rowOff>163285</xdr:rowOff>
    </xdr:from>
    <xdr:to>
      <xdr:col>2</xdr:col>
      <xdr:colOff>1520825</xdr:colOff>
      <xdr:row>219</xdr:row>
      <xdr:rowOff>1132114</xdr:rowOff>
    </xdr:to>
    <xdr:pic>
      <xdr:nvPicPr>
        <xdr:cNvPr id="293" name="Obrázek 292">
          <a:extLst>
            <a:ext uri="{FF2B5EF4-FFF2-40B4-BE49-F238E27FC236}">
              <a16:creationId xmlns:a16="http://schemas.microsoft.com/office/drawing/2014/main" id="{ED81C1D7-62BF-4691-85EE-BA8C588FE793}"/>
            </a:ext>
          </a:extLst>
        </xdr:cNvPr>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1718752" y="314575371"/>
          <a:ext cx="1260759" cy="968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416590</xdr:colOff>
      <xdr:row>220</xdr:row>
      <xdr:rowOff>108857</xdr:rowOff>
    </xdr:from>
    <xdr:to>
      <xdr:col>2</xdr:col>
      <xdr:colOff>1395070</xdr:colOff>
      <xdr:row>220</xdr:row>
      <xdr:rowOff>1099457</xdr:rowOff>
    </xdr:to>
    <xdr:pic>
      <xdr:nvPicPr>
        <xdr:cNvPr id="294" name="Obrázek 293">
          <a:extLst>
            <a:ext uri="{FF2B5EF4-FFF2-40B4-BE49-F238E27FC236}">
              <a16:creationId xmlns:a16="http://schemas.microsoft.com/office/drawing/2014/main" id="{48032EAF-FAA2-4006-B6C4-BAB8490A5DFF}"/>
            </a:ext>
          </a:extLst>
        </xdr:cNvPr>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1875276" y="315783686"/>
          <a:ext cx="97848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377001</xdr:colOff>
      <xdr:row>221</xdr:row>
      <xdr:rowOff>108857</xdr:rowOff>
    </xdr:from>
    <xdr:to>
      <xdr:col>2</xdr:col>
      <xdr:colOff>1436914</xdr:colOff>
      <xdr:row>221</xdr:row>
      <xdr:rowOff>1189095</xdr:rowOff>
    </xdr:to>
    <xdr:pic>
      <xdr:nvPicPr>
        <xdr:cNvPr id="295" name="Obrázek 294">
          <a:extLst>
            <a:ext uri="{FF2B5EF4-FFF2-40B4-BE49-F238E27FC236}">
              <a16:creationId xmlns:a16="http://schemas.microsoft.com/office/drawing/2014/main" id="{F1BBDA90-8BFC-4266-8DB7-616587BFF094}"/>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1835687" y="316959343"/>
          <a:ext cx="1059913" cy="1080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206829</xdr:colOff>
      <xdr:row>222</xdr:row>
      <xdr:rowOff>236192</xdr:rowOff>
    </xdr:from>
    <xdr:to>
      <xdr:col>2</xdr:col>
      <xdr:colOff>1730829</xdr:colOff>
      <xdr:row>222</xdr:row>
      <xdr:rowOff>1061968</xdr:rowOff>
    </xdr:to>
    <xdr:pic>
      <xdr:nvPicPr>
        <xdr:cNvPr id="296" name="Obrázek 295">
          <a:extLst>
            <a:ext uri="{FF2B5EF4-FFF2-40B4-BE49-F238E27FC236}">
              <a16:creationId xmlns:a16="http://schemas.microsoft.com/office/drawing/2014/main" id="{F329607B-BB6F-43BF-8152-A02B219667E6}"/>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665515" y="318349421"/>
          <a:ext cx="1524000" cy="825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185057</xdr:colOff>
      <xdr:row>223</xdr:row>
      <xdr:rowOff>162063</xdr:rowOff>
    </xdr:from>
    <xdr:to>
      <xdr:col>2</xdr:col>
      <xdr:colOff>1774371</xdr:colOff>
      <xdr:row>223</xdr:row>
      <xdr:rowOff>1443956</xdr:rowOff>
    </xdr:to>
    <xdr:pic>
      <xdr:nvPicPr>
        <xdr:cNvPr id="297" name="Obrázek 296">
          <a:extLst>
            <a:ext uri="{FF2B5EF4-FFF2-40B4-BE49-F238E27FC236}">
              <a16:creationId xmlns:a16="http://schemas.microsoft.com/office/drawing/2014/main" id="{35A00383-8E9B-4F04-9A0C-071B46B637BB}"/>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43743" y="319538034"/>
          <a:ext cx="1589314" cy="1281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103534</xdr:colOff>
      <xdr:row>224</xdr:row>
      <xdr:rowOff>119743</xdr:rowOff>
    </xdr:from>
    <xdr:to>
      <xdr:col>2</xdr:col>
      <xdr:colOff>1728172</xdr:colOff>
      <xdr:row>224</xdr:row>
      <xdr:rowOff>1447800</xdr:rowOff>
    </xdr:to>
    <xdr:pic>
      <xdr:nvPicPr>
        <xdr:cNvPr id="298" name="Obrázek 297">
          <a:extLst>
            <a:ext uri="{FF2B5EF4-FFF2-40B4-BE49-F238E27FC236}">
              <a16:creationId xmlns:a16="http://schemas.microsoft.com/office/drawing/2014/main" id="{AAA2308A-FAFD-4520-BC46-EAF857D4C8C5}"/>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562220" y="321074143"/>
          <a:ext cx="1624638" cy="1328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103530</xdr:colOff>
      <xdr:row>225</xdr:row>
      <xdr:rowOff>97971</xdr:rowOff>
    </xdr:from>
    <xdr:to>
      <xdr:col>2</xdr:col>
      <xdr:colOff>1710358</xdr:colOff>
      <xdr:row>225</xdr:row>
      <xdr:rowOff>1447801</xdr:rowOff>
    </xdr:to>
    <xdr:pic>
      <xdr:nvPicPr>
        <xdr:cNvPr id="299" name="Obrázek 298">
          <a:extLst>
            <a:ext uri="{FF2B5EF4-FFF2-40B4-BE49-F238E27FC236}">
              <a16:creationId xmlns:a16="http://schemas.microsoft.com/office/drawing/2014/main" id="{2F060104-275E-4BBF-A659-5261577A4E2C}"/>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562216" y="322630800"/>
          <a:ext cx="1606828" cy="1349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87084</xdr:colOff>
      <xdr:row>174</xdr:row>
      <xdr:rowOff>206375</xdr:rowOff>
    </xdr:from>
    <xdr:to>
      <xdr:col>2</xdr:col>
      <xdr:colOff>1774371</xdr:colOff>
      <xdr:row>174</xdr:row>
      <xdr:rowOff>1392121</xdr:rowOff>
    </xdr:to>
    <xdr:pic>
      <xdr:nvPicPr>
        <xdr:cNvPr id="301" name="Obrázek 300">
          <a:extLst>
            <a:ext uri="{FF2B5EF4-FFF2-40B4-BE49-F238E27FC236}">
              <a16:creationId xmlns:a16="http://schemas.microsoft.com/office/drawing/2014/main" id="{6BC822A1-F2EE-4BE7-AA61-8617154DC3D9}"/>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1545770" y="249304175"/>
          <a:ext cx="1687287" cy="1185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108857</xdr:colOff>
      <xdr:row>175</xdr:row>
      <xdr:rowOff>218168</xdr:rowOff>
    </xdr:from>
    <xdr:to>
      <xdr:col>2</xdr:col>
      <xdr:colOff>1741715</xdr:colOff>
      <xdr:row>175</xdr:row>
      <xdr:rowOff>1323068</xdr:rowOff>
    </xdr:to>
    <xdr:pic>
      <xdr:nvPicPr>
        <xdr:cNvPr id="302" name="Obrázek 301">
          <a:extLst>
            <a:ext uri="{FF2B5EF4-FFF2-40B4-BE49-F238E27FC236}">
              <a16:creationId xmlns:a16="http://schemas.microsoft.com/office/drawing/2014/main" id="{B58AEEF3-6709-406A-BDBC-D517FABF3E0D}"/>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1567543" y="250894397"/>
          <a:ext cx="1632858"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176</xdr:row>
      <xdr:rowOff>97971</xdr:rowOff>
    </xdr:from>
    <xdr:to>
      <xdr:col>2</xdr:col>
      <xdr:colOff>1615900</xdr:colOff>
      <xdr:row>176</xdr:row>
      <xdr:rowOff>1513114</xdr:rowOff>
    </xdr:to>
    <xdr:pic>
      <xdr:nvPicPr>
        <xdr:cNvPr id="303" name="Obrázek 302">
          <a:extLst>
            <a:ext uri="{FF2B5EF4-FFF2-40B4-BE49-F238E27FC236}">
              <a16:creationId xmlns:a16="http://schemas.microsoft.com/office/drawing/2014/main" id="{E35D95E7-E5B9-44D5-AE1F-09C5D23B569A}"/>
            </a:ext>
          </a:extLst>
        </xdr:cNvPr>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1658711" y="252352628"/>
          <a:ext cx="1415875" cy="1415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163285</xdr:colOff>
      <xdr:row>177</xdr:row>
      <xdr:rowOff>571500</xdr:rowOff>
    </xdr:from>
    <xdr:to>
      <xdr:col>2</xdr:col>
      <xdr:colOff>1698171</xdr:colOff>
      <xdr:row>177</xdr:row>
      <xdr:rowOff>1048248</xdr:rowOff>
    </xdr:to>
    <xdr:pic>
      <xdr:nvPicPr>
        <xdr:cNvPr id="304" name="Obrázek 303">
          <a:extLst>
            <a:ext uri="{FF2B5EF4-FFF2-40B4-BE49-F238E27FC236}">
              <a16:creationId xmlns:a16="http://schemas.microsoft.com/office/drawing/2014/main" id="{65243C6F-71EC-434F-8300-23F544CF5CCD}"/>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1621971" y="254404586"/>
          <a:ext cx="1534886" cy="476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322490</xdr:colOff>
      <xdr:row>178</xdr:row>
      <xdr:rowOff>195944</xdr:rowOff>
    </xdr:from>
    <xdr:to>
      <xdr:col>2</xdr:col>
      <xdr:colOff>1471341</xdr:colOff>
      <xdr:row>178</xdr:row>
      <xdr:rowOff>1556658</xdr:rowOff>
    </xdr:to>
    <xdr:pic>
      <xdr:nvPicPr>
        <xdr:cNvPr id="305" name="Obrázek 304">
          <a:extLst>
            <a:ext uri="{FF2B5EF4-FFF2-40B4-BE49-F238E27FC236}">
              <a16:creationId xmlns:a16="http://schemas.microsoft.com/office/drawing/2014/main" id="{9DD9881F-7B62-40AF-A917-17FBF582DAEC}"/>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781176" y="255607458"/>
          <a:ext cx="1148851" cy="1360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349250</xdr:colOff>
      <xdr:row>179</xdr:row>
      <xdr:rowOff>152400</xdr:rowOff>
    </xdr:from>
    <xdr:to>
      <xdr:col>2</xdr:col>
      <xdr:colOff>1482821</xdr:colOff>
      <xdr:row>179</xdr:row>
      <xdr:rowOff>1404257</xdr:rowOff>
    </xdr:to>
    <xdr:pic>
      <xdr:nvPicPr>
        <xdr:cNvPr id="306" name="Obrázek 305">
          <a:extLst>
            <a:ext uri="{FF2B5EF4-FFF2-40B4-BE49-F238E27FC236}">
              <a16:creationId xmlns:a16="http://schemas.microsoft.com/office/drawing/2014/main" id="{87D7B3E7-5463-4629-8B62-1D52CCA70A44}"/>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807936" y="257262086"/>
          <a:ext cx="1133571" cy="125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500743</xdr:colOff>
      <xdr:row>180</xdr:row>
      <xdr:rowOff>163286</xdr:rowOff>
    </xdr:from>
    <xdr:to>
      <xdr:col>2</xdr:col>
      <xdr:colOff>1405731</xdr:colOff>
      <xdr:row>180</xdr:row>
      <xdr:rowOff>1556657</xdr:rowOff>
    </xdr:to>
    <xdr:pic>
      <xdr:nvPicPr>
        <xdr:cNvPr id="307" name="Obrázek 306">
          <a:extLst>
            <a:ext uri="{FF2B5EF4-FFF2-40B4-BE49-F238E27FC236}">
              <a16:creationId xmlns:a16="http://schemas.microsoft.com/office/drawing/2014/main" id="{9A0F4640-42E6-4C19-A386-62B139D8D55E}"/>
            </a:ext>
          </a:extLst>
        </xdr:cNvPr>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1959429" y="258851400"/>
          <a:ext cx="904988" cy="1393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103504</xdr:colOff>
      <xdr:row>181</xdr:row>
      <xdr:rowOff>239486</xdr:rowOff>
    </xdr:from>
    <xdr:to>
      <xdr:col>2</xdr:col>
      <xdr:colOff>1759565</xdr:colOff>
      <xdr:row>181</xdr:row>
      <xdr:rowOff>1328057</xdr:rowOff>
    </xdr:to>
    <xdr:pic>
      <xdr:nvPicPr>
        <xdr:cNvPr id="308" name="Obrázek 307">
          <a:extLst>
            <a:ext uri="{FF2B5EF4-FFF2-40B4-BE49-F238E27FC236}">
              <a16:creationId xmlns:a16="http://schemas.microsoft.com/office/drawing/2014/main" id="{6C9739A7-B31C-4C66-A48E-D336804D626A}"/>
            </a:ext>
          </a:extLst>
        </xdr:cNvPr>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1562190" y="260582229"/>
          <a:ext cx="1656061" cy="1088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337457</xdr:colOff>
      <xdr:row>182</xdr:row>
      <xdr:rowOff>83274</xdr:rowOff>
    </xdr:from>
    <xdr:to>
      <xdr:col>2</xdr:col>
      <xdr:colOff>1447800</xdr:colOff>
      <xdr:row>182</xdr:row>
      <xdr:rowOff>1235004</xdr:rowOff>
    </xdr:to>
    <xdr:pic>
      <xdr:nvPicPr>
        <xdr:cNvPr id="309" name="Obrázek 308">
          <a:extLst>
            <a:ext uri="{FF2B5EF4-FFF2-40B4-BE49-F238E27FC236}">
              <a16:creationId xmlns:a16="http://schemas.microsoft.com/office/drawing/2014/main" id="{28E3A50A-39CC-4EE0-91C8-178CE94AA657}"/>
            </a:ext>
          </a:extLst>
        </xdr:cNvPr>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1796143" y="262004445"/>
          <a:ext cx="1110343" cy="1151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141514</xdr:colOff>
      <xdr:row>183</xdr:row>
      <xdr:rowOff>194436</xdr:rowOff>
    </xdr:from>
    <xdr:to>
      <xdr:col>2</xdr:col>
      <xdr:colOff>1752600</xdr:colOff>
      <xdr:row>183</xdr:row>
      <xdr:rowOff>1142899</xdr:rowOff>
    </xdr:to>
    <xdr:pic>
      <xdr:nvPicPr>
        <xdr:cNvPr id="310" name="Obrázek 309">
          <a:extLst>
            <a:ext uri="{FF2B5EF4-FFF2-40B4-BE49-F238E27FC236}">
              <a16:creationId xmlns:a16="http://schemas.microsoft.com/office/drawing/2014/main" id="{1616D691-A04D-4053-A1EF-5B3F8AD5DB96}"/>
            </a:ext>
          </a:extLst>
        </xdr:cNvPr>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1600200" y="263443665"/>
          <a:ext cx="1611086" cy="948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108857</xdr:colOff>
      <xdr:row>184</xdr:row>
      <xdr:rowOff>227296</xdr:rowOff>
    </xdr:from>
    <xdr:to>
      <xdr:col>2</xdr:col>
      <xdr:colOff>1749930</xdr:colOff>
      <xdr:row>184</xdr:row>
      <xdr:rowOff>1404258</xdr:rowOff>
    </xdr:to>
    <xdr:pic>
      <xdr:nvPicPr>
        <xdr:cNvPr id="311" name="Obrázek 310">
          <a:extLst>
            <a:ext uri="{FF2B5EF4-FFF2-40B4-BE49-F238E27FC236}">
              <a16:creationId xmlns:a16="http://schemas.microsoft.com/office/drawing/2014/main" id="{08C10A20-45A8-4BD0-8509-4D4D1FFBF2D7}"/>
            </a:ext>
          </a:extLst>
        </xdr:cNvPr>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1567543" y="264804582"/>
          <a:ext cx="1641073" cy="1176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600391</xdr:colOff>
      <xdr:row>185</xdr:row>
      <xdr:rowOff>87086</xdr:rowOff>
    </xdr:from>
    <xdr:to>
      <xdr:col>2</xdr:col>
      <xdr:colOff>1174736</xdr:colOff>
      <xdr:row>185</xdr:row>
      <xdr:rowOff>870857</xdr:rowOff>
    </xdr:to>
    <xdr:pic>
      <xdr:nvPicPr>
        <xdr:cNvPr id="312" name="Obrázek 311">
          <a:extLst>
            <a:ext uri="{FF2B5EF4-FFF2-40B4-BE49-F238E27FC236}">
              <a16:creationId xmlns:a16="http://schemas.microsoft.com/office/drawing/2014/main" id="{45BA9ACC-759C-4E5F-A4A9-DB034322E7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59077" y="266242800"/>
          <a:ext cx="574345" cy="783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544740</xdr:colOff>
      <xdr:row>185</xdr:row>
      <xdr:rowOff>968829</xdr:rowOff>
    </xdr:from>
    <xdr:to>
      <xdr:col>2</xdr:col>
      <xdr:colOff>1209996</xdr:colOff>
      <xdr:row>186</xdr:row>
      <xdr:rowOff>968830</xdr:rowOff>
    </xdr:to>
    <xdr:pic>
      <xdr:nvPicPr>
        <xdr:cNvPr id="313" name="Obrázek 312">
          <a:extLst>
            <a:ext uri="{FF2B5EF4-FFF2-40B4-BE49-F238E27FC236}">
              <a16:creationId xmlns:a16="http://schemas.microsoft.com/office/drawing/2014/main" id="{068B0E99-C35B-4346-B87B-5AFBAFDD1194}"/>
            </a:ext>
          </a:extLst>
        </xdr:cNvPr>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2003426" y="267124543"/>
          <a:ext cx="665256" cy="1001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228600</xdr:colOff>
      <xdr:row>187</xdr:row>
      <xdr:rowOff>75388</xdr:rowOff>
    </xdr:from>
    <xdr:to>
      <xdr:col>2</xdr:col>
      <xdr:colOff>1545771</xdr:colOff>
      <xdr:row>187</xdr:row>
      <xdr:rowOff>1378523</xdr:rowOff>
    </xdr:to>
    <xdr:pic>
      <xdr:nvPicPr>
        <xdr:cNvPr id="314" name="Obrázek 313">
          <a:extLst>
            <a:ext uri="{FF2B5EF4-FFF2-40B4-BE49-F238E27FC236}">
              <a16:creationId xmlns:a16="http://schemas.microsoft.com/office/drawing/2014/main" id="{68F0CB41-EE57-4C34-AB22-5BBD1C9B58AF}"/>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1687286" y="268234074"/>
          <a:ext cx="1317171" cy="1303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326571</xdr:colOff>
      <xdr:row>188</xdr:row>
      <xdr:rowOff>71053</xdr:rowOff>
    </xdr:from>
    <xdr:to>
      <xdr:col>2</xdr:col>
      <xdr:colOff>1477019</xdr:colOff>
      <xdr:row>188</xdr:row>
      <xdr:rowOff>1197429</xdr:rowOff>
    </xdr:to>
    <xdr:pic>
      <xdr:nvPicPr>
        <xdr:cNvPr id="315" name="Obrázek 314">
          <a:extLst>
            <a:ext uri="{FF2B5EF4-FFF2-40B4-BE49-F238E27FC236}">
              <a16:creationId xmlns:a16="http://schemas.microsoft.com/office/drawing/2014/main" id="{7897C44C-9015-4A31-9312-CD38F8C24481}"/>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1785257" y="269721082"/>
          <a:ext cx="1150448" cy="1126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323405</xdr:colOff>
      <xdr:row>189</xdr:row>
      <xdr:rowOff>54428</xdr:rowOff>
    </xdr:from>
    <xdr:to>
      <xdr:col>2</xdr:col>
      <xdr:colOff>1436831</xdr:colOff>
      <xdr:row>189</xdr:row>
      <xdr:rowOff>1186543</xdr:rowOff>
    </xdr:to>
    <xdr:pic>
      <xdr:nvPicPr>
        <xdr:cNvPr id="316" name="Obrázek 315">
          <a:extLst>
            <a:ext uri="{FF2B5EF4-FFF2-40B4-BE49-F238E27FC236}">
              <a16:creationId xmlns:a16="http://schemas.microsoft.com/office/drawing/2014/main" id="{F26CA23A-0BA3-4B32-8A49-E0ECA0E5050B}"/>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1782091" y="270967199"/>
          <a:ext cx="1113426" cy="1132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470972</xdr:colOff>
      <xdr:row>190</xdr:row>
      <xdr:rowOff>108857</xdr:rowOff>
    </xdr:from>
    <xdr:to>
      <xdr:col>2</xdr:col>
      <xdr:colOff>1393371</xdr:colOff>
      <xdr:row>190</xdr:row>
      <xdr:rowOff>1224851</xdr:rowOff>
    </xdr:to>
    <xdr:pic>
      <xdr:nvPicPr>
        <xdr:cNvPr id="317" name="Obrázek 316">
          <a:extLst>
            <a:ext uri="{FF2B5EF4-FFF2-40B4-BE49-F238E27FC236}">
              <a16:creationId xmlns:a16="http://schemas.microsoft.com/office/drawing/2014/main" id="{C6825BFA-ECAA-455C-9805-EC83DF0187D2}"/>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1929658" y="272284371"/>
          <a:ext cx="922399" cy="1115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370114</xdr:colOff>
      <xdr:row>191</xdr:row>
      <xdr:rowOff>67943</xdr:rowOff>
    </xdr:from>
    <xdr:to>
      <xdr:col>2</xdr:col>
      <xdr:colOff>1413048</xdr:colOff>
      <xdr:row>191</xdr:row>
      <xdr:rowOff>1208314</xdr:rowOff>
    </xdr:to>
    <xdr:pic>
      <xdr:nvPicPr>
        <xdr:cNvPr id="318" name="Obrázek 317">
          <a:extLst>
            <a:ext uri="{FF2B5EF4-FFF2-40B4-BE49-F238E27FC236}">
              <a16:creationId xmlns:a16="http://schemas.microsoft.com/office/drawing/2014/main" id="{D25C9D19-3A84-4924-8EFF-664131CB423F}"/>
            </a:ext>
          </a:extLst>
        </xdr:cNvPr>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1828800" y="273549743"/>
          <a:ext cx="1042934" cy="1140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174171</xdr:colOff>
      <xdr:row>192</xdr:row>
      <xdr:rowOff>171450</xdr:rowOff>
    </xdr:from>
    <xdr:to>
      <xdr:col>2</xdr:col>
      <xdr:colOff>1808389</xdr:colOff>
      <xdr:row>192</xdr:row>
      <xdr:rowOff>1447800</xdr:rowOff>
    </xdr:to>
    <xdr:pic>
      <xdr:nvPicPr>
        <xdr:cNvPr id="319" name="Obrázek 318">
          <a:extLst>
            <a:ext uri="{FF2B5EF4-FFF2-40B4-BE49-F238E27FC236}">
              <a16:creationId xmlns:a16="http://schemas.microsoft.com/office/drawing/2014/main" id="{CF78CBE1-8950-4CC7-9294-0080037CCE1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32857" y="274959536"/>
          <a:ext cx="1643743"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101600</xdr:colOff>
      <xdr:row>193</xdr:row>
      <xdr:rowOff>141515</xdr:rowOff>
    </xdr:from>
    <xdr:to>
      <xdr:col>2</xdr:col>
      <xdr:colOff>1730375</xdr:colOff>
      <xdr:row>193</xdr:row>
      <xdr:rowOff>1458687</xdr:rowOff>
    </xdr:to>
    <xdr:pic>
      <xdr:nvPicPr>
        <xdr:cNvPr id="320" name="Obrázek 319">
          <a:extLst>
            <a:ext uri="{FF2B5EF4-FFF2-40B4-BE49-F238E27FC236}">
              <a16:creationId xmlns:a16="http://schemas.microsoft.com/office/drawing/2014/main" id="{8C4E3B64-C7F5-472D-9A1E-16952F54929A}"/>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560286" y="276508029"/>
          <a:ext cx="1628775" cy="131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101600</xdr:colOff>
      <xdr:row>194</xdr:row>
      <xdr:rowOff>141515</xdr:rowOff>
    </xdr:from>
    <xdr:to>
      <xdr:col>2</xdr:col>
      <xdr:colOff>1731245</xdr:colOff>
      <xdr:row>194</xdr:row>
      <xdr:rowOff>1426029</xdr:rowOff>
    </xdr:to>
    <xdr:pic>
      <xdr:nvPicPr>
        <xdr:cNvPr id="321" name="Obrázek 320">
          <a:extLst>
            <a:ext uri="{FF2B5EF4-FFF2-40B4-BE49-F238E27FC236}">
              <a16:creationId xmlns:a16="http://schemas.microsoft.com/office/drawing/2014/main" id="{9333D35D-98F4-4BE7-A612-D4236FD65DB5}"/>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560286" y="278086458"/>
          <a:ext cx="1629645" cy="1284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119743</xdr:colOff>
      <xdr:row>195</xdr:row>
      <xdr:rowOff>209550</xdr:rowOff>
    </xdr:from>
    <xdr:to>
      <xdr:col>2</xdr:col>
      <xdr:colOff>1730829</xdr:colOff>
      <xdr:row>195</xdr:row>
      <xdr:rowOff>1428203</xdr:rowOff>
    </xdr:to>
    <xdr:pic>
      <xdr:nvPicPr>
        <xdr:cNvPr id="322" name="Obrázek 321">
          <a:extLst>
            <a:ext uri="{FF2B5EF4-FFF2-40B4-BE49-F238E27FC236}">
              <a16:creationId xmlns:a16="http://schemas.microsoft.com/office/drawing/2014/main" id="{132ECF0A-A872-4555-B48C-295EB99F94CB}"/>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578429" y="279732921"/>
          <a:ext cx="1611086" cy="1218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391733</xdr:colOff>
      <xdr:row>196</xdr:row>
      <xdr:rowOff>115327</xdr:rowOff>
    </xdr:from>
    <xdr:to>
      <xdr:col>2</xdr:col>
      <xdr:colOff>1488682</xdr:colOff>
      <xdr:row>196</xdr:row>
      <xdr:rowOff>1491343</xdr:rowOff>
    </xdr:to>
    <xdr:pic>
      <xdr:nvPicPr>
        <xdr:cNvPr id="323" name="Obrázek 322">
          <a:extLst>
            <a:ext uri="{FF2B5EF4-FFF2-40B4-BE49-F238E27FC236}">
              <a16:creationId xmlns:a16="http://schemas.microsoft.com/office/drawing/2014/main" id="{03D14D33-A08F-4DF2-A1D8-E5099E7D0759}"/>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850419" y="281249784"/>
          <a:ext cx="1096949" cy="1376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499937</xdr:colOff>
      <xdr:row>197</xdr:row>
      <xdr:rowOff>152400</xdr:rowOff>
    </xdr:from>
    <xdr:to>
      <xdr:col>2</xdr:col>
      <xdr:colOff>1295400</xdr:colOff>
      <xdr:row>197</xdr:row>
      <xdr:rowOff>1572411</xdr:rowOff>
    </xdr:to>
    <xdr:pic>
      <xdr:nvPicPr>
        <xdr:cNvPr id="324" name="Obrázek 323">
          <a:extLst>
            <a:ext uri="{FF2B5EF4-FFF2-40B4-BE49-F238E27FC236}">
              <a16:creationId xmlns:a16="http://schemas.microsoft.com/office/drawing/2014/main" id="{DA921755-98C1-4ECB-A665-FEB2F45FABFC}"/>
            </a:ext>
          </a:extLst>
        </xdr:cNvPr>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1958623" y="282897943"/>
          <a:ext cx="795463" cy="1420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512899</xdr:colOff>
      <xdr:row>198</xdr:row>
      <xdr:rowOff>119743</xdr:rowOff>
    </xdr:from>
    <xdr:to>
      <xdr:col>2</xdr:col>
      <xdr:colOff>1395067</xdr:colOff>
      <xdr:row>198</xdr:row>
      <xdr:rowOff>1611085</xdr:rowOff>
    </xdr:to>
    <xdr:pic>
      <xdr:nvPicPr>
        <xdr:cNvPr id="325" name="Obrázek 324">
          <a:extLst>
            <a:ext uri="{FF2B5EF4-FFF2-40B4-BE49-F238E27FC236}">
              <a16:creationId xmlns:a16="http://schemas.microsoft.com/office/drawing/2014/main" id="{92E601A4-2611-4DBD-83EC-98BF5A9FCD2E}"/>
            </a:ext>
          </a:extLst>
        </xdr:cNvPr>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1971585" y="284585229"/>
          <a:ext cx="882168" cy="1491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152401</xdr:colOff>
      <xdr:row>199</xdr:row>
      <xdr:rowOff>247618</xdr:rowOff>
    </xdr:from>
    <xdr:to>
      <xdr:col>2</xdr:col>
      <xdr:colOff>1726151</xdr:colOff>
      <xdr:row>199</xdr:row>
      <xdr:rowOff>1393371</xdr:rowOff>
    </xdr:to>
    <xdr:pic>
      <xdr:nvPicPr>
        <xdr:cNvPr id="326" name="Obrázek 325">
          <a:extLst>
            <a:ext uri="{FF2B5EF4-FFF2-40B4-BE49-F238E27FC236}">
              <a16:creationId xmlns:a16="http://schemas.microsoft.com/office/drawing/2014/main" id="{9BC4F48A-1D86-489B-ABE5-EABDD95D0B63}"/>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1611087" y="286433047"/>
          <a:ext cx="1573750" cy="1145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295275</xdr:colOff>
      <xdr:row>130</xdr:row>
      <xdr:rowOff>130628</xdr:rowOff>
    </xdr:from>
    <xdr:to>
      <xdr:col>2</xdr:col>
      <xdr:colOff>1483680</xdr:colOff>
      <xdr:row>130</xdr:row>
      <xdr:rowOff>1328057</xdr:rowOff>
    </xdr:to>
    <xdr:pic>
      <xdr:nvPicPr>
        <xdr:cNvPr id="328" name="Obrázek 327">
          <a:extLst>
            <a:ext uri="{FF2B5EF4-FFF2-40B4-BE49-F238E27FC236}">
              <a16:creationId xmlns:a16="http://schemas.microsoft.com/office/drawing/2014/main" id="{CE447238-F68D-46F7-8AA2-FE164036F4F7}"/>
            </a:ext>
          </a:extLst>
        </xdr:cNvPr>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1753961" y="186221914"/>
          <a:ext cx="1188405" cy="119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573940</xdr:colOff>
      <xdr:row>131</xdr:row>
      <xdr:rowOff>108859</xdr:rowOff>
    </xdr:from>
    <xdr:to>
      <xdr:col>2</xdr:col>
      <xdr:colOff>1222375</xdr:colOff>
      <xdr:row>131</xdr:row>
      <xdr:rowOff>1077687</xdr:rowOff>
    </xdr:to>
    <xdr:pic>
      <xdr:nvPicPr>
        <xdr:cNvPr id="329" name="Obrázek 328">
          <a:extLst>
            <a:ext uri="{FF2B5EF4-FFF2-40B4-BE49-F238E27FC236}">
              <a16:creationId xmlns:a16="http://schemas.microsoft.com/office/drawing/2014/main" id="{59E7B16F-627C-4F0E-A887-1CDE565A0C1B}"/>
            </a:ext>
          </a:extLst>
        </xdr:cNvPr>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2032626" y="187658830"/>
          <a:ext cx="648435" cy="968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320675</xdr:colOff>
      <xdr:row>132</xdr:row>
      <xdr:rowOff>174173</xdr:rowOff>
    </xdr:from>
    <xdr:to>
      <xdr:col>2</xdr:col>
      <xdr:colOff>1520825</xdr:colOff>
      <xdr:row>132</xdr:row>
      <xdr:rowOff>1295401</xdr:rowOff>
    </xdr:to>
    <xdr:pic>
      <xdr:nvPicPr>
        <xdr:cNvPr id="330" name="Obrázek 329">
          <a:extLst>
            <a:ext uri="{FF2B5EF4-FFF2-40B4-BE49-F238E27FC236}">
              <a16:creationId xmlns:a16="http://schemas.microsoft.com/office/drawing/2014/main" id="{9C209D4A-33CD-469A-B26A-2DB1606F3C0D}"/>
            </a:ext>
          </a:extLst>
        </xdr:cNvPr>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1779361" y="188954230"/>
          <a:ext cx="1200150" cy="1121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317321</xdr:colOff>
      <xdr:row>133</xdr:row>
      <xdr:rowOff>88570</xdr:rowOff>
    </xdr:from>
    <xdr:to>
      <xdr:col>2</xdr:col>
      <xdr:colOff>1619400</xdr:colOff>
      <xdr:row>133</xdr:row>
      <xdr:rowOff>1153886</xdr:rowOff>
    </xdr:to>
    <xdr:pic>
      <xdr:nvPicPr>
        <xdr:cNvPr id="332" name="Obrázek 331">
          <a:extLst>
            <a:ext uri="{FF2B5EF4-FFF2-40B4-BE49-F238E27FC236}">
              <a16:creationId xmlns:a16="http://schemas.microsoft.com/office/drawing/2014/main" id="{4359F9C7-F6EC-4F79-B8D3-710A46B899FA}"/>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76007" y="190327313"/>
          <a:ext cx="1302079" cy="1065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357868</xdr:colOff>
      <xdr:row>134</xdr:row>
      <xdr:rowOff>63229</xdr:rowOff>
    </xdr:from>
    <xdr:to>
      <xdr:col>2</xdr:col>
      <xdr:colOff>1382486</xdr:colOff>
      <xdr:row>134</xdr:row>
      <xdr:rowOff>1134399</xdr:rowOff>
    </xdr:to>
    <xdr:pic>
      <xdr:nvPicPr>
        <xdr:cNvPr id="333" name="Obrázek 332">
          <a:extLst>
            <a:ext uri="{FF2B5EF4-FFF2-40B4-BE49-F238E27FC236}">
              <a16:creationId xmlns:a16="http://schemas.microsoft.com/office/drawing/2014/main" id="{03648E67-2478-4F29-A8D2-CE80587C369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16554" y="191532058"/>
          <a:ext cx="1024618" cy="1071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550489</xdr:colOff>
      <xdr:row>135</xdr:row>
      <xdr:rowOff>119741</xdr:rowOff>
    </xdr:from>
    <xdr:to>
      <xdr:col>2</xdr:col>
      <xdr:colOff>1243239</xdr:colOff>
      <xdr:row>135</xdr:row>
      <xdr:rowOff>1240970</xdr:rowOff>
    </xdr:to>
    <xdr:pic>
      <xdr:nvPicPr>
        <xdr:cNvPr id="334" name="Obrázek 333">
          <a:extLst>
            <a:ext uri="{FF2B5EF4-FFF2-40B4-BE49-F238E27FC236}">
              <a16:creationId xmlns:a16="http://schemas.microsoft.com/office/drawing/2014/main" id="{1124DD4A-8810-4177-AB69-3D8AFD9BAC57}"/>
            </a:ext>
          </a:extLst>
        </xdr:cNvPr>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2009175" y="192807770"/>
          <a:ext cx="692750" cy="1121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654978</xdr:colOff>
      <xdr:row>136</xdr:row>
      <xdr:rowOff>97971</xdr:rowOff>
    </xdr:from>
    <xdr:to>
      <xdr:col>2</xdr:col>
      <xdr:colOff>1079953</xdr:colOff>
      <xdr:row>136</xdr:row>
      <xdr:rowOff>1226910</xdr:rowOff>
    </xdr:to>
    <xdr:pic>
      <xdr:nvPicPr>
        <xdr:cNvPr id="335" name="Obrázek 334">
          <a:extLst>
            <a:ext uri="{FF2B5EF4-FFF2-40B4-BE49-F238E27FC236}">
              <a16:creationId xmlns:a16="http://schemas.microsoft.com/office/drawing/2014/main" id="{6A419C1B-36A1-432C-80A4-9730C9A56E7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113664" y="194146714"/>
          <a:ext cx="424975" cy="1128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439446</xdr:colOff>
      <xdr:row>137</xdr:row>
      <xdr:rowOff>119744</xdr:rowOff>
    </xdr:from>
    <xdr:to>
      <xdr:col>2</xdr:col>
      <xdr:colOff>1415143</xdr:colOff>
      <xdr:row>137</xdr:row>
      <xdr:rowOff>1131560</xdr:rowOff>
    </xdr:to>
    <xdr:pic>
      <xdr:nvPicPr>
        <xdr:cNvPr id="336" name="Obrázek 335">
          <a:extLst>
            <a:ext uri="{FF2B5EF4-FFF2-40B4-BE49-F238E27FC236}">
              <a16:creationId xmlns:a16="http://schemas.microsoft.com/office/drawing/2014/main" id="{4F80FCAA-CFAE-44C2-B157-50967A5B9E8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98132" y="195496544"/>
          <a:ext cx="975697" cy="1011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465363</xdr:colOff>
      <xdr:row>138</xdr:row>
      <xdr:rowOff>97971</xdr:rowOff>
    </xdr:from>
    <xdr:to>
      <xdr:col>2</xdr:col>
      <xdr:colOff>1480457</xdr:colOff>
      <xdr:row>138</xdr:row>
      <xdr:rowOff>1139110</xdr:rowOff>
    </xdr:to>
    <xdr:pic>
      <xdr:nvPicPr>
        <xdr:cNvPr id="337" name="Obrázek 336">
          <a:extLst>
            <a:ext uri="{FF2B5EF4-FFF2-40B4-BE49-F238E27FC236}">
              <a16:creationId xmlns:a16="http://schemas.microsoft.com/office/drawing/2014/main" id="{2C0655BD-EB95-4148-B7A5-76077A2D77C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924049" y="196693971"/>
          <a:ext cx="1015094" cy="1041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149225</xdr:colOff>
      <xdr:row>140</xdr:row>
      <xdr:rowOff>141513</xdr:rowOff>
    </xdr:from>
    <xdr:to>
      <xdr:col>2</xdr:col>
      <xdr:colOff>1697066</xdr:colOff>
      <xdr:row>140</xdr:row>
      <xdr:rowOff>1458686</xdr:rowOff>
    </xdr:to>
    <xdr:pic>
      <xdr:nvPicPr>
        <xdr:cNvPr id="338" name="Obrázek 337">
          <a:extLst>
            <a:ext uri="{FF2B5EF4-FFF2-40B4-BE49-F238E27FC236}">
              <a16:creationId xmlns:a16="http://schemas.microsoft.com/office/drawing/2014/main" id="{AD5DFC81-EC4F-46E8-9F75-A1777CD9E099}"/>
            </a:ext>
          </a:extLst>
        </xdr:cNvPr>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1607911" y="199175913"/>
          <a:ext cx="1547841" cy="1317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440425</xdr:colOff>
      <xdr:row>142</xdr:row>
      <xdr:rowOff>110185</xdr:rowOff>
    </xdr:from>
    <xdr:to>
      <xdr:col>2</xdr:col>
      <xdr:colOff>1469571</xdr:colOff>
      <xdr:row>142</xdr:row>
      <xdr:rowOff>1426029</xdr:rowOff>
    </xdr:to>
    <xdr:pic>
      <xdr:nvPicPr>
        <xdr:cNvPr id="339" name="Obrázek 338">
          <a:extLst>
            <a:ext uri="{FF2B5EF4-FFF2-40B4-BE49-F238E27FC236}">
              <a16:creationId xmlns:a16="http://schemas.microsoft.com/office/drawing/2014/main" id="{93CE63AC-A151-4FB8-8528-86B54D043176}"/>
            </a:ext>
          </a:extLst>
        </xdr:cNvPr>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1899111" y="200908071"/>
          <a:ext cx="1029146" cy="1315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185057</xdr:colOff>
      <xdr:row>143</xdr:row>
      <xdr:rowOff>247650</xdr:rowOff>
    </xdr:from>
    <xdr:to>
      <xdr:col>2</xdr:col>
      <xdr:colOff>1741715</xdr:colOff>
      <xdr:row>143</xdr:row>
      <xdr:rowOff>1292104</xdr:rowOff>
    </xdr:to>
    <xdr:pic>
      <xdr:nvPicPr>
        <xdr:cNvPr id="340" name="Obrázek 339">
          <a:extLst>
            <a:ext uri="{FF2B5EF4-FFF2-40B4-BE49-F238E27FC236}">
              <a16:creationId xmlns:a16="http://schemas.microsoft.com/office/drawing/2014/main" id="{7502E89C-4BFD-4C39-AA16-75BB1C1295EA}"/>
            </a:ext>
          </a:extLst>
        </xdr:cNvPr>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1643743" y="202623964"/>
          <a:ext cx="1556658" cy="1044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108857</xdr:colOff>
      <xdr:row>144</xdr:row>
      <xdr:rowOff>196850</xdr:rowOff>
    </xdr:from>
    <xdr:to>
      <xdr:col>2</xdr:col>
      <xdr:colOff>1709057</xdr:colOff>
      <xdr:row>144</xdr:row>
      <xdr:rowOff>1387033</xdr:rowOff>
    </xdr:to>
    <xdr:pic>
      <xdr:nvPicPr>
        <xdr:cNvPr id="341" name="Obrázek 340">
          <a:extLst>
            <a:ext uri="{FF2B5EF4-FFF2-40B4-BE49-F238E27FC236}">
              <a16:creationId xmlns:a16="http://schemas.microsoft.com/office/drawing/2014/main" id="{5634CDF1-2404-4346-AA11-5C69A0B193E7}"/>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1567543" y="204151593"/>
          <a:ext cx="1600200" cy="1190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130628</xdr:colOff>
      <xdr:row>145</xdr:row>
      <xdr:rowOff>130175</xdr:rowOff>
    </xdr:from>
    <xdr:to>
      <xdr:col>2</xdr:col>
      <xdr:colOff>1719943</xdr:colOff>
      <xdr:row>145</xdr:row>
      <xdr:rowOff>1487476</xdr:rowOff>
    </xdr:to>
    <xdr:pic>
      <xdr:nvPicPr>
        <xdr:cNvPr id="342" name="Obrázek 341">
          <a:extLst>
            <a:ext uri="{FF2B5EF4-FFF2-40B4-BE49-F238E27FC236}">
              <a16:creationId xmlns:a16="http://schemas.microsoft.com/office/drawing/2014/main" id="{391F92D0-CF73-439E-88C5-57D125D024CB}"/>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1589314" y="205663346"/>
          <a:ext cx="1589315" cy="1357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489857</xdr:colOff>
      <xdr:row>146</xdr:row>
      <xdr:rowOff>108857</xdr:rowOff>
    </xdr:from>
    <xdr:to>
      <xdr:col>2</xdr:col>
      <xdr:colOff>1382485</xdr:colOff>
      <xdr:row>146</xdr:row>
      <xdr:rowOff>1195143</xdr:rowOff>
    </xdr:to>
    <xdr:pic>
      <xdr:nvPicPr>
        <xdr:cNvPr id="343" name="Obrázek 342">
          <a:extLst>
            <a:ext uri="{FF2B5EF4-FFF2-40B4-BE49-F238E27FC236}">
              <a16:creationId xmlns:a16="http://schemas.microsoft.com/office/drawing/2014/main" id="{7D25AB68-9A91-4233-BFF9-EBF4F39E3633}"/>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1948543" y="207253114"/>
          <a:ext cx="892628" cy="1086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596324</xdr:colOff>
      <xdr:row>147</xdr:row>
      <xdr:rowOff>76200</xdr:rowOff>
    </xdr:from>
    <xdr:to>
      <xdr:col>2</xdr:col>
      <xdr:colOff>1230085</xdr:colOff>
      <xdr:row>147</xdr:row>
      <xdr:rowOff>929821</xdr:rowOff>
    </xdr:to>
    <xdr:pic>
      <xdr:nvPicPr>
        <xdr:cNvPr id="344" name="Obrázek 343">
          <a:extLst>
            <a:ext uri="{FF2B5EF4-FFF2-40B4-BE49-F238E27FC236}">
              <a16:creationId xmlns:a16="http://schemas.microsoft.com/office/drawing/2014/main" id="{EF1551D8-10C3-4CEA-9551-B6FCAD57CE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55010" y="208526743"/>
          <a:ext cx="633761" cy="853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573519</xdr:colOff>
      <xdr:row>148</xdr:row>
      <xdr:rowOff>87085</xdr:rowOff>
    </xdr:from>
    <xdr:to>
      <xdr:col>2</xdr:col>
      <xdr:colOff>1219200</xdr:colOff>
      <xdr:row>148</xdr:row>
      <xdr:rowOff>896814</xdr:rowOff>
    </xdr:to>
    <xdr:pic>
      <xdr:nvPicPr>
        <xdr:cNvPr id="345" name="Obrázek 344">
          <a:extLst>
            <a:ext uri="{FF2B5EF4-FFF2-40B4-BE49-F238E27FC236}">
              <a16:creationId xmlns:a16="http://schemas.microsoft.com/office/drawing/2014/main" id="{8076E3C9-E5C7-4F4D-859B-68A5AC1F9238}"/>
            </a:ext>
          </a:extLst>
        </xdr:cNvPr>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2032205" y="209539114"/>
          <a:ext cx="645681" cy="809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185057</xdr:colOff>
      <xdr:row>149</xdr:row>
      <xdr:rowOff>158750</xdr:rowOff>
    </xdr:from>
    <xdr:to>
      <xdr:col>2</xdr:col>
      <xdr:colOff>1807029</xdr:colOff>
      <xdr:row>149</xdr:row>
      <xdr:rowOff>1444463</xdr:rowOff>
    </xdr:to>
    <xdr:pic>
      <xdr:nvPicPr>
        <xdr:cNvPr id="346" name="Obrázek 345">
          <a:extLst>
            <a:ext uri="{FF2B5EF4-FFF2-40B4-BE49-F238E27FC236}">
              <a16:creationId xmlns:a16="http://schemas.microsoft.com/office/drawing/2014/main" id="{DD950520-DF84-430C-BF65-25684197E08C}"/>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43743" y="210612264"/>
          <a:ext cx="1621972" cy="1285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163285</xdr:colOff>
      <xdr:row>150</xdr:row>
      <xdr:rowOff>174170</xdr:rowOff>
    </xdr:from>
    <xdr:to>
      <xdr:col>2</xdr:col>
      <xdr:colOff>1698625</xdr:colOff>
      <xdr:row>150</xdr:row>
      <xdr:rowOff>1404257</xdr:rowOff>
    </xdr:to>
    <xdr:pic>
      <xdr:nvPicPr>
        <xdr:cNvPr id="347" name="Obrázek 346">
          <a:extLst>
            <a:ext uri="{FF2B5EF4-FFF2-40B4-BE49-F238E27FC236}">
              <a16:creationId xmlns:a16="http://schemas.microsoft.com/office/drawing/2014/main" id="{32D51068-C98D-40D5-9E37-CA2941C1E73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621971" y="212206113"/>
          <a:ext cx="1535340" cy="1230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174171</xdr:colOff>
      <xdr:row>151</xdr:row>
      <xdr:rowOff>119742</xdr:rowOff>
    </xdr:from>
    <xdr:to>
      <xdr:col>2</xdr:col>
      <xdr:colOff>1711325</xdr:colOff>
      <xdr:row>151</xdr:row>
      <xdr:rowOff>1415143</xdr:rowOff>
    </xdr:to>
    <xdr:pic>
      <xdr:nvPicPr>
        <xdr:cNvPr id="348" name="Obrázek 347">
          <a:extLst>
            <a:ext uri="{FF2B5EF4-FFF2-40B4-BE49-F238E27FC236}">
              <a16:creationId xmlns:a16="http://schemas.microsoft.com/office/drawing/2014/main" id="{5A3B7EDE-491B-45CB-A9AD-5205847F8803}"/>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632857" y="213730113"/>
          <a:ext cx="1537154" cy="1295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489856</xdr:colOff>
      <xdr:row>152</xdr:row>
      <xdr:rowOff>163285</xdr:rowOff>
    </xdr:from>
    <xdr:to>
      <xdr:col>2</xdr:col>
      <xdr:colOff>1387045</xdr:colOff>
      <xdr:row>152</xdr:row>
      <xdr:rowOff>1534886</xdr:rowOff>
    </xdr:to>
    <xdr:pic>
      <xdr:nvPicPr>
        <xdr:cNvPr id="349" name="Obrázek 348">
          <a:extLst>
            <a:ext uri="{FF2B5EF4-FFF2-40B4-BE49-F238E27FC236}">
              <a16:creationId xmlns:a16="http://schemas.microsoft.com/office/drawing/2014/main" id="{2FC005BE-74A4-420E-9129-EFDE8AD65477}"/>
            </a:ext>
          </a:extLst>
        </xdr:cNvPr>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1948542" y="215352085"/>
          <a:ext cx="897189" cy="1371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489857</xdr:colOff>
      <xdr:row>153</xdr:row>
      <xdr:rowOff>163287</xdr:rowOff>
    </xdr:from>
    <xdr:to>
      <xdr:col>2</xdr:col>
      <xdr:colOff>1406525</xdr:colOff>
      <xdr:row>153</xdr:row>
      <xdr:rowOff>1600201</xdr:rowOff>
    </xdr:to>
    <xdr:pic>
      <xdr:nvPicPr>
        <xdr:cNvPr id="350" name="Obrázek 349">
          <a:extLst>
            <a:ext uri="{FF2B5EF4-FFF2-40B4-BE49-F238E27FC236}">
              <a16:creationId xmlns:a16="http://schemas.microsoft.com/office/drawing/2014/main" id="{EAAF3622-B76A-4FD7-8111-0D6320419448}"/>
            </a:ext>
          </a:extLst>
        </xdr:cNvPr>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1948543" y="217072030"/>
          <a:ext cx="916668" cy="1436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468085</xdr:colOff>
      <xdr:row>155</xdr:row>
      <xdr:rowOff>108857</xdr:rowOff>
    </xdr:from>
    <xdr:to>
      <xdr:col>2</xdr:col>
      <xdr:colOff>1406525</xdr:colOff>
      <xdr:row>155</xdr:row>
      <xdr:rowOff>1524001</xdr:rowOff>
    </xdr:to>
    <xdr:pic>
      <xdr:nvPicPr>
        <xdr:cNvPr id="351" name="Obrázek 350">
          <a:extLst>
            <a:ext uri="{FF2B5EF4-FFF2-40B4-BE49-F238E27FC236}">
              <a16:creationId xmlns:a16="http://schemas.microsoft.com/office/drawing/2014/main" id="{6A55BD7A-F40A-455F-BC95-EC77C149DFC1}"/>
            </a:ext>
          </a:extLst>
        </xdr:cNvPr>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1926771" y="218922600"/>
          <a:ext cx="938440" cy="1415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108857</xdr:colOff>
      <xdr:row>156</xdr:row>
      <xdr:rowOff>98425</xdr:rowOff>
    </xdr:from>
    <xdr:to>
      <xdr:col>2</xdr:col>
      <xdr:colOff>1774371</xdr:colOff>
      <xdr:row>156</xdr:row>
      <xdr:rowOff>1501445</xdr:rowOff>
    </xdr:to>
    <xdr:pic>
      <xdr:nvPicPr>
        <xdr:cNvPr id="352" name="Obrázek 351">
          <a:extLst>
            <a:ext uri="{FF2B5EF4-FFF2-40B4-BE49-F238E27FC236}">
              <a16:creationId xmlns:a16="http://schemas.microsoft.com/office/drawing/2014/main" id="{2B224CA2-7C53-472E-8C60-21D9C2A6AAE2}"/>
            </a:ext>
          </a:extLst>
        </xdr:cNvPr>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1567543" y="220566796"/>
          <a:ext cx="1665514" cy="1403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478971</xdr:colOff>
      <xdr:row>157</xdr:row>
      <xdr:rowOff>130629</xdr:rowOff>
    </xdr:from>
    <xdr:to>
      <xdr:col>2</xdr:col>
      <xdr:colOff>1428338</xdr:colOff>
      <xdr:row>157</xdr:row>
      <xdr:rowOff>1524000</xdr:rowOff>
    </xdr:to>
    <xdr:pic>
      <xdr:nvPicPr>
        <xdr:cNvPr id="353" name="Obrázek 352">
          <a:extLst>
            <a:ext uri="{FF2B5EF4-FFF2-40B4-BE49-F238E27FC236}">
              <a16:creationId xmlns:a16="http://schemas.microsoft.com/office/drawing/2014/main" id="{46475775-1CA1-4B14-97C4-B2659FD953FC}"/>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937657" y="222177429"/>
          <a:ext cx="949367" cy="1393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143122</xdr:colOff>
      <xdr:row>158</xdr:row>
      <xdr:rowOff>141515</xdr:rowOff>
    </xdr:from>
    <xdr:to>
      <xdr:col>2</xdr:col>
      <xdr:colOff>1724072</xdr:colOff>
      <xdr:row>158</xdr:row>
      <xdr:rowOff>1992087</xdr:rowOff>
    </xdr:to>
    <xdr:pic>
      <xdr:nvPicPr>
        <xdr:cNvPr id="354" name="Obrázek 353">
          <a:extLst>
            <a:ext uri="{FF2B5EF4-FFF2-40B4-BE49-F238E27FC236}">
              <a16:creationId xmlns:a16="http://schemas.microsoft.com/office/drawing/2014/main" id="{81D3DC22-3D45-46C9-85B8-B5DAC6ACBFA2}"/>
            </a:ext>
          </a:extLst>
        </xdr:cNvPr>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1601808" y="223886486"/>
          <a:ext cx="1580950" cy="1850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159</xdr:row>
      <xdr:rowOff>83538</xdr:rowOff>
    </xdr:from>
    <xdr:to>
      <xdr:col>2</xdr:col>
      <xdr:colOff>1654628</xdr:colOff>
      <xdr:row>159</xdr:row>
      <xdr:rowOff>1965723</xdr:rowOff>
    </xdr:to>
    <xdr:pic>
      <xdr:nvPicPr>
        <xdr:cNvPr id="355" name="Obrázek 354">
          <a:extLst>
            <a:ext uri="{FF2B5EF4-FFF2-40B4-BE49-F238E27FC236}">
              <a16:creationId xmlns:a16="http://schemas.microsoft.com/office/drawing/2014/main" id="{0D06E50F-4C55-4B5E-B9A4-1D984EC63D48}"/>
            </a:ext>
          </a:extLst>
        </xdr:cNvPr>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1611086" y="225896795"/>
          <a:ext cx="1502228" cy="1882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119743</xdr:colOff>
      <xdr:row>160</xdr:row>
      <xdr:rowOff>246696</xdr:rowOff>
    </xdr:from>
    <xdr:to>
      <xdr:col>2</xdr:col>
      <xdr:colOff>1785840</xdr:colOff>
      <xdr:row>160</xdr:row>
      <xdr:rowOff>1306286</xdr:rowOff>
    </xdr:to>
    <xdr:pic>
      <xdr:nvPicPr>
        <xdr:cNvPr id="356" name="Obrázek 355">
          <a:extLst>
            <a:ext uri="{FF2B5EF4-FFF2-40B4-BE49-F238E27FC236}">
              <a16:creationId xmlns:a16="http://schemas.microsoft.com/office/drawing/2014/main" id="{318B7D88-3BDB-498F-BE1E-C965056523CD}"/>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1578429" y="228128239"/>
          <a:ext cx="1666097" cy="1059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478971</xdr:colOff>
      <xdr:row>161</xdr:row>
      <xdr:rowOff>141979</xdr:rowOff>
    </xdr:from>
    <xdr:to>
      <xdr:col>2</xdr:col>
      <xdr:colOff>1382485</xdr:colOff>
      <xdr:row>161</xdr:row>
      <xdr:rowOff>1420938</xdr:rowOff>
    </xdr:to>
    <xdr:pic>
      <xdr:nvPicPr>
        <xdr:cNvPr id="357" name="Obrázek 356">
          <a:extLst>
            <a:ext uri="{FF2B5EF4-FFF2-40B4-BE49-F238E27FC236}">
              <a16:creationId xmlns:a16="http://schemas.microsoft.com/office/drawing/2014/main" id="{1A621CAD-C0DA-4823-9732-E74252FE5F52}"/>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937657" y="229601950"/>
          <a:ext cx="903514" cy="1278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229754</xdr:colOff>
      <xdr:row>162</xdr:row>
      <xdr:rowOff>97971</xdr:rowOff>
    </xdr:from>
    <xdr:to>
      <xdr:col>2</xdr:col>
      <xdr:colOff>1567544</xdr:colOff>
      <xdr:row>162</xdr:row>
      <xdr:rowOff>1421511</xdr:rowOff>
    </xdr:to>
    <xdr:pic>
      <xdr:nvPicPr>
        <xdr:cNvPr id="358" name="Obrázek 357">
          <a:extLst>
            <a:ext uri="{FF2B5EF4-FFF2-40B4-BE49-F238E27FC236}">
              <a16:creationId xmlns:a16="http://schemas.microsoft.com/office/drawing/2014/main" id="{5E72F9B1-2F33-48F0-BB42-A53031A80931}"/>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1688440" y="231136371"/>
          <a:ext cx="1337790" cy="132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337457</xdr:colOff>
      <xdr:row>163</xdr:row>
      <xdr:rowOff>72608</xdr:rowOff>
    </xdr:from>
    <xdr:to>
      <xdr:col>2</xdr:col>
      <xdr:colOff>1458685</xdr:colOff>
      <xdr:row>163</xdr:row>
      <xdr:rowOff>1173779</xdr:rowOff>
    </xdr:to>
    <xdr:pic>
      <xdr:nvPicPr>
        <xdr:cNvPr id="359" name="Obrázek 358">
          <a:extLst>
            <a:ext uri="{FF2B5EF4-FFF2-40B4-BE49-F238E27FC236}">
              <a16:creationId xmlns:a16="http://schemas.microsoft.com/office/drawing/2014/main" id="{27CA2215-A08C-4535-ACB3-1E7183FCC495}"/>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1796143" y="232602351"/>
          <a:ext cx="1121228" cy="1101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480021</xdr:colOff>
      <xdr:row>164</xdr:row>
      <xdr:rowOff>87085</xdr:rowOff>
    </xdr:from>
    <xdr:to>
      <xdr:col>2</xdr:col>
      <xdr:colOff>1415142</xdr:colOff>
      <xdr:row>164</xdr:row>
      <xdr:rowOff>1208314</xdr:rowOff>
    </xdr:to>
    <xdr:pic>
      <xdr:nvPicPr>
        <xdr:cNvPr id="360" name="Obrázek 359">
          <a:extLst>
            <a:ext uri="{FF2B5EF4-FFF2-40B4-BE49-F238E27FC236}">
              <a16:creationId xmlns:a16="http://schemas.microsoft.com/office/drawing/2014/main" id="{CBEB8722-40CA-468B-A382-A572E71F6133}"/>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1938707" y="233879571"/>
          <a:ext cx="935121" cy="1121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330158</xdr:colOff>
      <xdr:row>165</xdr:row>
      <xdr:rowOff>54428</xdr:rowOff>
    </xdr:from>
    <xdr:to>
      <xdr:col>2</xdr:col>
      <xdr:colOff>1451958</xdr:colOff>
      <xdr:row>165</xdr:row>
      <xdr:rowOff>1186543</xdr:rowOff>
    </xdr:to>
    <xdr:pic>
      <xdr:nvPicPr>
        <xdr:cNvPr id="361" name="Obrázek 360">
          <a:extLst>
            <a:ext uri="{FF2B5EF4-FFF2-40B4-BE49-F238E27FC236}">
              <a16:creationId xmlns:a16="http://schemas.microsoft.com/office/drawing/2014/main" id="{827B9F2C-1206-4BAA-BFCC-0317DE7F4DF7}"/>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1788844" y="235153199"/>
          <a:ext cx="1121800" cy="1132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185057</xdr:colOff>
      <xdr:row>166</xdr:row>
      <xdr:rowOff>94063</xdr:rowOff>
    </xdr:from>
    <xdr:to>
      <xdr:col>2</xdr:col>
      <xdr:colOff>1643743</xdr:colOff>
      <xdr:row>166</xdr:row>
      <xdr:rowOff>1140797</xdr:rowOff>
    </xdr:to>
    <xdr:pic>
      <xdr:nvPicPr>
        <xdr:cNvPr id="362" name="Obrázek 361">
          <a:extLst>
            <a:ext uri="{FF2B5EF4-FFF2-40B4-BE49-F238E27FC236}">
              <a16:creationId xmlns:a16="http://schemas.microsoft.com/office/drawing/2014/main" id="{0CF3CB4C-C191-4E5A-B90D-57CAE34C336D}"/>
            </a:ext>
          </a:extLst>
        </xdr:cNvPr>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1643743" y="236455577"/>
          <a:ext cx="1458686" cy="1046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142626</xdr:colOff>
      <xdr:row>167</xdr:row>
      <xdr:rowOff>185057</xdr:rowOff>
    </xdr:from>
    <xdr:to>
      <xdr:col>2</xdr:col>
      <xdr:colOff>1709057</xdr:colOff>
      <xdr:row>167</xdr:row>
      <xdr:rowOff>1371600</xdr:rowOff>
    </xdr:to>
    <xdr:pic>
      <xdr:nvPicPr>
        <xdr:cNvPr id="363" name="Obrázek 362">
          <a:extLst>
            <a:ext uri="{FF2B5EF4-FFF2-40B4-BE49-F238E27FC236}">
              <a16:creationId xmlns:a16="http://schemas.microsoft.com/office/drawing/2014/main" id="{9B46D051-1F70-48F3-8643-428CA4D83736}"/>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1601312" y="237776657"/>
          <a:ext cx="1566431" cy="118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185057</xdr:colOff>
      <xdr:row>168</xdr:row>
      <xdr:rowOff>257175</xdr:rowOff>
    </xdr:from>
    <xdr:to>
      <xdr:col>2</xdr:col>
      <xdr:colOff>1676400</xdr:colOff>
      <xdr:row>168</xdr:row>
      <xdr:rowOff>1330325</xdr:rowOff>
    </xdr:to>
    <xdr:pic>
      <xdr:nvPicPr>
        <xdr:cNvPr id="364" name="Obrázek 363">
          <a:extLst>
            <a:ext uri="{FF2B5EF4-FFF2-40B4-BE49-F238E27FC236}">
              <a16:creationId xmlns:a16="http://schemas.microsoft.com/office/drawing/2014/main" id="{73E0D1D9-0481-4D10-8B86-58A9F1F1E92F}"/>
            </a:ext>
          </a:extLst>
        </xdr:cNvPr>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1643743" y="239459861"/>
          <a:ext cx="1491343" cy="107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130628</xdr:colOff>
      <xdr:row>169</xdr:row>
      <xdr:rowOff>236192</xdr:rowOff>
    </xdr:from>
    <xdr:to>
      <xdr:col>2</xdr:col>
      <xdr:colOff>1698171</xdr:colOff>
      <xdr:row>169</xdr:row>
      <xdr:rowOff>1813207</xdr:rowOff>
    </xdr:to>
    <xdr:pic>
      <xdr:nvPicPr>
        <xdr:cNvPr id="365" name="Obrázek 364">
          <a:extLst>
            <a:ext uri="{FF2B5EF4-FFF2-40B4-BE49-F238E27FC236}">
              <a16:creationId xmlns:a16="http://schemas.microsoft.com/office/drawing/2014/main" id="{19F9C22E-17A3-4420-B7D5-BADA6B074444}"/>
            </a:ext>
          </a:extLst>
        </xdr:cNvPr>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1589314" y="241049963"/>
          <a:ext cx="1567543" cy="1577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97971</xdr:colOff>
      <xdr:row>170</xdr:row>
      <xdr:rowOff>155574</xdr:rowOff>
    </xdr:from>
    <xdr:to>
      <xdr:col>2</xdr:col>
      <xdr:colOff>1752600</xdr:colOff>
      <xdr:row>170</xdr:row>
      <xdr:rowOff>1447503</xdr:rowOff>
    </xdr:to>
    <xdr:pic>
      <xdr:nvPicPr>
        <xdr:cNvPr id="366" name="Obrázek 365">
          <a:extLst>
            <a:ext uri="{FF2B5EF4-FFF2-40B4-BE49-F238E27FC236}">
              <a16:creationId xmlns:a16="http://schemas.microsoft.com/office/drawing/2014/main" id="{9A2986F6-4CE7-4FD1-B3D2-2365C234DB6F}"/>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556657" y="242994088"/>
          <a:ext cx="1654629" cy="1291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119743</xdr:colOff>
      <xdr:row>171</xdr:row>
      <xdr:rowOff>119743</xdr:rowOff>
    </xdr:from>
    <xdr:to>
      <xdr:col>2</xdr:col>
      <xdr:colOff>1731427</xdr:colOff>
      <xdr:row>171</xdr:row>
      <xdr:rowOff>1469571</xdr:rowOff>
    </xdr:to>
    <xdr:pic>
      <xdr:nvPicPr>
        <xdr:cNvPr id="367" name="Obrázek 366">
          <a:extLst>
            <a:ext uri="{FF2B5EF4-FFF2-40B4-BE49-F238E27FC236}">
              <a16:creationId xmlns:a16="http://schemas.microsoft.com/office/drawing/2014/main" id="{F8DEF18E-58F8-482E-9FE0-861828760455}"/>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578429" y="244536686"/>
          <a:ext cx="1611684" cy="1349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174171</xdr:colOff>
      <xdr:row>172</xdr:row>
      <xdr:rowOff>119743</xdr:rowOff>
    </xdr:from>
    <xdr:to>
      <xdr:col>2</xdr:col>
      <xdr:colOff>1729730</xdr:colOff>
      <xdr:row>172</xdr:row>
      <xdr:rowOff>1436915</xdr:rowOff>
    </xdr:to>
    <xdr:pic>
      <xdr:nvPicPr>
        <xdr:cNvPr id="368" name="Obrázek 367">
          <a:extLst>
            <a:ext uri="{FF2B5EF4-FFF2-40B4-BE49-F238E27FC236}">
              <a16:creationId xmlns:a16="http://schemas.microsoft.com/office/drawing/2014/main" id="{9E6094B2-7FEF-47F1-9324-37C1FEF70A93}"/>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632857" y="246115114"/>
          <a:ext cx="1555559" cy="131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3</xdr:row>
      <xdr:rowOff>114300</xdr:rowOff>
    </xdr:to>
    <xdr:sp macro="" textlink="">
      <xdr:nvSpPr>
        <xdr:cNvPr id="4105" name="AutoShape 9">
          <a:extLst>
            <a:ext uri="{FF2B5EF4-FFF2-40B4-BE49-F238E27FC236}">
              <a16:creationId xmlns:a16="http://schemas.microsoft.com/office/drawing/2014/main" id="{1437B74B-80FB-B717-ABD9-683F9F5B8755}"/>
            </a:ext>
          </a:extLst>
        </xdr:cNvPr>
        <xdr:cNvSpPr>
          <a:spLocks noChangeAspect="1" noChangeArrowheads="1"/>
        </xdr:cNvSpPr>
      </xdr:nvSpPr>
      <xdr:spPr bwMode="auto">
        <a:xfrm>
          <a:off x="1466850" y="1797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114300</xdr:rowOff>
    </xdr:to>
    <xdr:sp macro="" textlink="">
      <xdr:nvSpPr>
        <xdr:cNvPr id="4106" name="AutoShape 10">
          <a:extLst>
            <a:ext uri="{FF2B5EF4-FFF2-40B4-BE49-F238E27FC236}">
              <a16:creationId xmlns:a16="http://schemas.microsoft.com/office/drawing/2014/main" id="{142906A2-2ECF-45B5-25F1-606CDD4A3175}"/>
            </a:ext>
          </a:extLst>
        </xdr:cNvPr>
        <xdr:cNvSpPr>
          <a:spLocks noChangeAspect="1" noChangeArrowheads="1"/>
        </xdr:cNvSpPr>
      </xdr:nvSpPr>
      <xdr:spPr bwMode="auto">
        <a:xfrm>
          <a:off x="1466850" y="1797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114300</xdr:rowOff>
    </xdr:to>
    <xdr:sp macro="" textlink="">
      <xdr:nvSpPr>
        <xdr:cNvPr id="4107" name="AutoShape 11">
          <a:extLst>
            <a:ext uri="{FF2B5EF4-FFF2-40B4-BE49-F238E27FC236}">
              <a16:creationId xmlns:a16="http://schemas.microsoft.com/office/drawing/2014/main" id="{4AC99C63-44EB-00F5-82E4-62859E5CDA8E}"/>
            </a:ext>
          </a:extLst>
        </xdr:cNvPr>
        <xdr:cNvSpPr>
          <a:spLocks noChangeAspect="1" noChangeArrowheads="1"/>
        </xdr:cNvSpPr>
      </xdr:nvSpPr>
      <xdr:spPr bwMode="auto">
        <a:xfrm>
          <a:off x="1466850" y="1797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114300</xdr:rowOff>
    </xdr:to>
    <xdr:sp macro="" textlink="">
      <xdr:nvSpPr>
        <xdr:cNvPr id="2" name="AutoShape 9">
          <a:extLst>
            <a:ext uri="{FF2B5EF4-FFF2-40B4-BE49-F238E27FC236}">
              <a16:creationId xmlns:a16="http://schemas.microsoft.com/office/drawing/2014/main" id="{67650ED5-16FC-43BE-A112-C8CCDCBA079E}"/>
            </a:ext>
          </a:extLst>
        </xdr:cNvPr>
        <xdr:cNvSpPr>
          <a:spLocks noChangeAspect="1" noChangeArrowheads="1"/>
        </xdr:cNvSpPr>
      </xdr:nvSpPr>
      <xdr:spPr bwMode="auto">
        <a:xfrm>
          <a:off x="1460500" y="1775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114300</xdr:rowOff>
    </xdr:to>
    <xdr:sp macro="" textlink="">
      <xdr:nvSpPr>
        <xdr:cNvPr id="3" name="AutoShape 10">
          <a:extLst>
            <a:ext uri="{FF2B5EF4-FFF2-40B4-BE49-F238E27FC236}">
              <a16:creationId xmlns:a16="http://schemas.microsoft.com/office/drawing/2014/main" id="{C906556F-69F4-4669-85FB-F64EF215764A}"/>
            </a:ext>
          </a:extLst>
        </xdr:cNvPr>
        <xdr:cNvSpPr>
          <a:spLocks noChangeAspect="1" noChangeArrowheads="1"/>
        </xdr:cNvSpPr>
      </xdr:nvSpPr>
      <xdr:spPr bwMode="auto">
        <a:xfrm>
          <a:off x="1460500" y="1775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114300</xdr:rowOff>
    </xdr:to>
    <xdr:sp macro="" textlink="">
      <xdr:nvSpPr>
        <xdr:cNvPr id="4" name="AutoShape 11">
          <a:extLst>
            <a:ext uri="{FF2B5EF4-FFF2-40B4-BE49-F238E27FC236}">
              <a16:creationId xmlns:a16="http://schemas.microsoft.com/office/drawing/2014/main" id="{A005B81B-DE27-42F0-BC7B-E8836766EB00}"/>
            </a:ext>
          </a:extLst>
        </xdr:cNvPr>
        <xdr:cNvSpPr>
          <a:spLocks noChangeAspect="1" noChangeArrowheads="1"/>
        </xdr:cNvSpPr>
      </xdr:nvSpPr>
      <xdr:spPr bwMode="auto">
        <a:xfrm>
          <a:off x="1460500" y="1775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114300</xdr:rowOff>
    </xdr:to>
    <xdr:sp macro="" textlink="">
      <xdr:nvSpPr>
        <xdr:cNvPr id="5" name="AutoShape 9">
          <a:extLst>
            <a:ext uri="{FF2B5EF4-FFF2-40B4-BE49-F238E27FC236}">
              <a16:creationId xmlns:a16="http://schemas.microsoft.com/office/drawing/2014/main" id="{34BD7DD1-45A5-4175-A62C-70C8C3A71A6E}"/>
            </a:ext>
          </a:extLst>
        </xdr:cNvPr>
        <xdr:cNvSpPr>
          <a:spLocks noChangeAspect="1" noChangeArrowheads="1"/>
        </xdr:cNvSpPr>
      </xdr:nvSpPr>
      <xdr:spPr bwMode="auto">
        <a:xfrm>
          <a:off x="1440180" y="17724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114300</xdr:rowOff>
    </xdr:to>
    <xdr:sp macro="" textlink="">
      <xdr:nvSpPr>
        <xdr:cNvPr id="6" name="AutoShape 10">
          <a:extLst>
            <a:ext uri="{FF2B5EF4-FFF2-40B4-BE49-F238E27FC236}">
              <a16:creationId xmlns:a16="http://schemas.microsoft.com/office/drawing/2014/main" id="{52EC5AF5-05F6-41D9-A2A2-5279913CD237}"/>
            </a:ext>
          </a:extLst>
        </xdr:cNvPr>
        <xdr:cNvSpPr>
          <a:spLocks noChangeAspect="1" noChangeArrowheads="1"/>
        </xdr:cNvSpPr>
      </xdr:nvSpPr>
      <xdr:spPr bwMode="auto">
        <a:xfrm>
          <a:off x="1440180" y="17724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114300</xdr:rowOff>
    </xdr:to>
    <xdr:sp macro="" textlink="">
      <xdr:nvSpPr>
        <xdr:cNvPr id="7" name="AutoShape 11">
          <a:extLst>
            <a:ext uri="{FF2B5EF4-FFF2-40B4-BE49-F238E27FC236}">
              <a16:creationId xmlns:a16="http://schemas.microsoft.com/office/drawing/2014/main" id="{C072CACC-7E76-4CAD-87F5-73FCA74D288A}"/>
            </a:ext>
          </a:extLst>
        </xdr:cNvPr>
        <xdr:cNvSpPr>
          <a:spLocks noChangeAspect="1" noChangeArrowheads="1"/>
        </xdr:cNvSpPr>
      </xdr:nvSpPr>
      <xdr:spPr bwMode="auto">
        <a:xfrm>
          <a:off x="1440180" y="17724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114300</xdr:rowOff>
    </xdr:to>
    <xdr:sp macro="" textlink="">
      <xdr:nvSpPr>
        <xdr:cNvPr id="8" name="AutoShape 9">
          <a:extLst>
            <a:ext uri="{FF2B5EF4-FFF2-40B4-BE49-F238E27FC236}">
              <a16:creationId xmlns:a16="http://schemas.microsoft.com/office/drawing/2014/main" id="{1AF359DD-639A-4AFF-AB3A-6CB582E017A9}"/>
            </a:ext>
          </a:extLst>
        </xdr:cNvPr>
        <xdr:cNvSpPr>
          <a:spLocks noChangeAspect="1" noChangeArrowheads="1"/>
        </xdr:cNvSpPr>
      </xdr:nvSpPr>
      <xdr:spPr bwMode="auto">
        <a:xfrm>
          <a:off x="1440180" y="17724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114300</xdr:rowOff>
    </xdr:to>
    <xdr:sp macro="" textlink="">
      <xdr:nvSpPr>
        <xdr:cNvPr id="9" name="AutoShape 10">
          <a:extLst>
            <a:ext uri="{FF2B5EF4-FFF2-40B4-BE49-F238E27FC236}">
              <a16:creationId xmlns:a16="http://schemas.microsoft.com/office/drawing/2014/main" id="{DB045C3E-E8A7-492B-8C83-CE8F5633C064}"/>
            </a:ext>
          </a:extLst>
        </xdr:cNvPr>
        <xdr:cNvSpPr>
          <a:spLocks noChangeAspect="1" noChangeArrowheads="1"/>
        </xdr:cNvSpPr>
      </xdr:nvSpPr>
      <xdr:spPr bwMode="auto">
        <a:xfrm>
          <a:off x="1440180" y="17724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114300</xdr:rowOff>
    </xdr:to>
    <xdr:sp macro="" textlink="">
      <xdr:nvSpPr>
        <xdr:cNvPr id="10" name="AutoShape 11">
          <a:extLst>
            <a:ext uri="{FF2B5EF4-FFF2-40B4-BE49-F238E27FC236}">
              <a16:creationId xmlns:a16="http://schemas.microsoft.com/office/drawing/2014/main" id="{6A9346E8-660D-41B3-96FA-67B79AD43140}"/>
            </a:ext>
          </a:extLst>
        </xdr:cNvPr>
        <xdr:cNvSpPr>
          <a:spLocks noChangeAspect="1" noChangeArrowheads="1"/>
        </xdr:cNvSpPr>
      </xdr:nvSpPr>
      <xdr:spPr bwMode="auto">
        <a:xfrm>
          <a:off x="1440180" y="17724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114300</xdr:colOff>
      <xdr:row>3</xdr:row>
      <xdr:rowOff>142875</xdr:rowOff>
    </xdr:from>
    <xdr:to>
      <xdr:col>2</xdr:col>
      <xdr:colOff>1724025</xdr:colOff>
      <xdr:row>3</xdr:row>
      <xdr:rowOff>1608945</xdr:rowOff>
    </xdr:to>
    <xdr:pic>
      <xdr:nvPicPr>
        <xdr:cNvPr id="29" name="Obrázek 28">
          <a:extLst>
            <a:ext uri="{FF2B5EF4-FFF2-40B4-BE49-F238E27FC236}">
              <a16:creationId xmlns:a16="http://schemas.microsoft.com/office/drawing/2014/main" id="{16D81DB7-86C3-4A16-BBA3-665C7BEF9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34213800"/>
          <a:ext cx="1609725" cy="146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184815</xdr:colOff>
      <xdr:row>4</xdr:row>
      <xdr:rowOff>161924</xdr:rowOff>
    </xdr:from>
    <xdr:to>
      <xdr:col>2</xdr:col>
      <xdr:colOff>1638300</xdr:colOff>
      <xdr:row>4</xdr:row>
      <xdr:rowOff>1609461</xdr:rowOff>
    </xdr:to>
    <xdr:pic>
      <xdr:nvPicPr>
        <xdr:cNvPr id="30" name="Obrázek 29">
          <a:extLst>
            <a:ext uri="{FF2B5EF4-FFF2-40B4-BE49-F238E27FC236}">
              <a16:creationId xmlns:a16="http://schemas.microsoft.com/office/drawing/2014/main" id="{3F0097A4-882A-41D6-96AE-A83632B460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3090" y="35966399"/>
          <a:ext cx="1453485" cy="1447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142874</xdr:colOff>
      <xdr:row>5</xdr:row>
      <xdr:rowOff>151179</xdr:rowOff>
    </xdr:from>
    <xdr:to>
      <xdr:col>2</xdr:col>
      <xdr:colOff>1724025</xdr:colOff>
      <xdr:row>5</xdr:row>
      <xdr:rowOff>1578271</xdr:rowOff>
    </xdr:to>
    <xdr:pic>
      <xdr:nvPicPr>
        <xdr:cNvPr id="31" name="Obrázek 30">
          <a:extLst>
            <a:ext uri="{FF2B5EF4-FFF2-40B4-BE49-F238E27FC236}">
              <a16:creationId xmlns:a16="http://schemas.microsoft.com/office/drawing/2014/main" id="{CE4B347B-0FB3-4276-9794-73C40F2EB0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81149" y="37689204"/>
          <a:ext cx="1581151" cy="1427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6</xdr:row>
      <xdr:rowOff>155574</xdr:rowOff>
    </xdr:from>
    <xdr:to>
      <xdr:col>2</xdr:col>
      <xdr:colOff>1752600</xdr:colOff>
      <xdr:row>6</xdr:row>
      <xdr:rowOff>1621292</xdr:rowOff>
    </xdr:to>
    <xdr:pic>
      <xdr:nvPicPr>
        <xdr:cNvPr id="32" name="Obrázek 31">
          <a:extLst>
            <a:ext uri="{FF2B5EF4-FFF2-40B4-BE49-F238E27FC236}">
              <a16:creationId xmlns:a16="http://schemas.microsoft.com/office/drawing/2014/main" id="{8E6B3E89-A352-498F-8C82-8F932789342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62100" y="39427149"/>
          <a:ext cx="1628775" cy="1465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7</xdr:row>
      <xdr:rowOff>307975</xdr:rowOff>
    </xdr:from>
    <xdr:to>
      <xdr:col>2</xdr:col>
      <xdr:colOff>1685925</xdr:colOff>
      <xdr:row>7</xdr:row>
      <xdr:rowOff>1431925</xdr:rowOff>
    </xdr:to>
    <xdr:pic>
      <xdr:nvPicPr>
        <xdr:cNvPr id="33" name="Obrázek 32">
          <a:extLst>
            <a:ext uri="{FF2B5EF4-FFF2-40B4-BE49-F238E27FC236}">
              <a16:creationId xmlns:a16="http://schemas.microsoft.com/office/drawing/2014/main" id="{6A6360A6-9809-4391-984D-660B6806BAB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71625" y="41313100"/>
          <a:ext cx="15525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8</xdr:row>
      <xdr:rowOff>215900</xdr:rowOff>
    </xdr:from>
    <xdr:to>
      <xdr:col>2</xdr:col>
      <xdr:colOff>1733550</xdr:colOff>
      <xdr:row>8</xdr:row>
      <xdr:rowOff>1549691</xdr:rowOff>
    </xdr:to>
    <xdr:pic>
      <xdr:nvPicPr>
        <xdr:cNvPr id="34" name="Obrázek 33">
          <a:extLst>
            <a:ext uri="{FF2B5EF4-FFF2-40B4-BE49-F238E27FC236}">
              <a16:creationId xmlns:a16="http://schemas.microsoft.com/office/drawing/2014/main" id="{79BB302F-D1EA-4B3E-A253-31576271D54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62100" y="42954575"/>
          <a:ext cx="1609725" cy="133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273050</xdr:colOff>
      <xdr:row>9</xdr:row>
      <xdr:rowOff>104775</xdr:rowOff>
    </xdr:from>
    <xdr:to>
      <xdr:col>2</xdr:col>
      <xdr:colOff>1530842</xdr:colOff>
      <xdr:row>9</xdr:row>
      <xdr:rowOff>1400175</xdr:rowOff>
    </xdr:to>
    <xdr:pic>
      <xdr:nvPicPr>
        <xdr:cNvPr id="35" name="Obrázek 34">
          <a:extLst>
            <a:ext uri="{FF2B5EF4-FFF2-40B4-BE49-F238E27FC236}">
              <a16:creationId xmlns:a16="http://schemas.microsoft.com/office/drawing/2014/main" id="{7ABFACB5-4D83-4130-83D7-1716417DDD6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11325" y="44577000"/>
          <a:ext cx="1257792"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104775</xdr:colOff>
      <xdr:row>10</xdr:row>
      <xdr:rowOff>98425</xdr:rowOff>
    </xdr:from>
    <xdr:to>
      <xdr:col>2</xdr:col>
      <xdr:colOff>1733551</xdr:colOff>
      <xdr:row>10</xdr:row>
      <xdr:rowOff>1419285</xdr:rowOff>
    </xdr:to>
    <xdr:pic>
      <xdr:nvPicPr>
        <xdr:cNvPr id="36" name="Obrázek 35">
          <a:extLst>
            <a:ext uri="{FF2B5EF4-FFF2-40B4-BE49-F238E27FC236}">
              <a16:creationId xmlns:a16="http://schemas.microsoft.com/office/drawing/2014/main" id="{DBB3D3C8-6677-4FFB-8421-2D0937ECB12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43050" y="46075600"/>
          <a:ext cx="1628776" cy="1320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11</xdr:row>
      <xdr:rowOff>104775</xdr:rowOff>
    </xdr:from>
    <xdr:to>
      <xdr:col>2</xdr:col>
      <xdr:colOff>1326793</xdr:colOff>
      <xdr:row>11</xdr:row>
      <xdr:rowOff>1374113</xdr:rowOff>
    </xdr:to>
    <xdr:pic>
      <xdr:nvPicPr>
        <xdr:cNvPr id="37" name="Obrázek 36">
          <a:extLst>
            <a:ext uri="{FF2B5EF4-FFF2-40B4-BE49-F238E27FC236}">
              <a16:creationId xmlns:a16="http://schemas.microsoft.com/office/drawing/2014/main" id="{E2C26D9A-1D4F-401B-B9F5-348A08454F1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914525" y="47586900"/>
          <a:ext cx="850543" cy="1269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228600</xdr:colOff>
      <xdr:row>13</xdr:row>
      <xdr:rowOff>95250</xdr:rowOff>
    </xdr:from>
    <xdr:to>
      <xdr:col>2</xdr:col>
      <xdr:colOff>1581150</xdr:colOff>
      <xdr:row>13</xdr:row>
      <xdr:rowOff>2076450</xdr:rowOff>
    </xdr:to>
    <xdr:pic>
      <xdr:nvPicPr>
        <xdr:cNvPr id="38" name="Obrázek 37">
          <a:extLst>
            <a:ext uri="{FF2B5EF4-FFF2-40B4-BE49-F238E27FC236}">
              <a16:creationId xmlns:a16="http://schemas.microsoft.com/office/drawing/2014/main" id="{EC9D1B07-5008-4215-8AFF-193B05666CA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875" y="49263300"/>
          <a:ext cx="1352550"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14</xdr:row>
      <xdr:rowOff>196850</xdr:rowOff>
    </xdr:from>
    <xdr:to>
      <xdr:col>2</xdr:col>
      <xdr:colOff>1752601</xdr:colOff>
      <xdr:row>14</xdr:row>
      <xdr:rowOff>1416050</xdr:rowOff>
    </xdr:to>
    <xdr:pic>
      <xdr:nvPicPr>
        <xdr:cNvPr id="39" name="Obrázek 38">
          <a:extLst>
            <a:ext uri="{FF2B5EF4-FFF2-40B4-BE49-F238E27FC236}">
              <a16:creationId xmlns:a16="http://schemas.microsoft.com/office/drawing/2014/main" id="{FC2C44EA-7579-4884-B9E0-A6A034EE31D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81150" y="51555650"/>
          <a:ext cx="1609726"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161925</xdr:colOff>
      <xdr:row>15</xdr:row>
      <xdr:rowOff>488950</xdr:rowOff>
    </xdr:from>
    <xdr:to>
      <xdr:col>2</xdr:col>
      <xdr:colOff>1695450</xdr:colOff>
      <xdr:row>15</xdr:row>
      <xdr:rowOff>1765120</xdr:rowOff>
    </xdr:to>
    <xdr:pic>
      <xdr:nvPicPr>
        <xdr:cNvPr id="40" name="Obrázek 39">
          <a:extLst>
            <a:ext uri="{FF2B5EF4-FFF2-40B4-BE49-F238E27FC236}">
              <a16:creationId xmlns:a16="http://schemas.microsoft.com/office/drawing/2014/main" id="{251229E2-4621-4E2B-A6A9-1984480767B7}"/>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600200" y="53428900"/>
          <a:ext cx="1533525" cy="1276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16</xdr:row>
      <xdr:rowOff>161924</xdr:rowOff>
    </xdr:from>
    <xdr:to>
      <xdr:col>2</xdr:col>
      <xdr:colOff>1657351</xdr:colOff>
      <xdr:row>16</xdr:row>
      <xdr:rowOff>1990725</xdr:rowOff>
    </xdr:to>
    <xdr:pic>
      <xdr:nvPicPr>
        <xdr:cNvPr id="41" name="Obrázek 40">
          <a:extLst>
            <a:ext uri="{FF2B5EF4-FFF2-40B4-BE49-F238E27FC236}">
              <a16:creationId xmlns:a16="http://schemas.microsoft.com/office/drawing/2014/main" id="{9EC173B8-0389-409F-B5D5-AD69778D1FD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581150" y="55292624"/>
          <a:ext cx="1514476" cy="1828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532361</xdr:colOff>
      <xdr:row>17</xdr:row>
      <xdr:rowOff>180974</xdr:rowOff>
    </xdr:from>
    <xdr:to>
      <xdr:col>2</xdr:col>
      <xdr:colOff>1238250</xdr:colOff>
      <xdr:row>17</xdr:row>
      <xdr:rowOff>2028825</xdr:rowOff>
    </xdr:to>
    <xdr:pic>
      <xdr:nvPicPr>
        <xdr:cNvPr id="42" name="Obrázek 41">
          <a:extLst>
            <a:ext uri="{FF2B5EF4-FFF2-40B4-BE49-F238E27FC236}">
              <a16:creationId xmlns:a16="http://schemas.microsoft.com/office/drawing/2014/main" id="{3A2F6462-0CE2-479C-81BD-2AB51AA3DF9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970636" y="57502424"/>
          <a:ext cx="705889" cy="1847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176148</xdr:colOff>
      <xdr:row>18</xdr:row>
      <xdr:rowOff>104775</xdr:rowOff>
    </xdr:from>
    <xdr:to>
      <xdr:col>2</xdr:col>
      <xdr:colOff>1638300</xdr:colOff>
      <xdr:row>18</xdr:row>
      <xdr:rowOff>1189563</xdr:rowOff>
    </xdr:to>
    <xdr:pic>
      <xdr:nvPicPr>
        <xdr:cNvPr id="43" name="Obrázek 42">
          <a:extLst>
            <a:ext uri="{FF2B5EF4-FFF2-40B4-BE49-F238E27FC236}">
              <a16:creationId xmlns:a16="http://schemas.microsoft.com/office/drawing/2014/main" id="{9E369973-55DA-4A04-B130-8F3C86CFCA92}"/>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614423" y="59616975"/>
          <a:ext cx="1462152" cy="108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667451</xdr:colOff>
      <xdr:row>19</xdr:row>
      <xdr:rowOff>133350</xdr:rowOff>
    </xdr:from>
    <xdr:to>
      <xdr:col>2</xdr:col>
      <xdr:colOff>1190625</xdr:colOff>
      <xdr:row>19</xdr:row>
      <xdr:rowOff>1104900</xdr:rowOff>
    </xdr:to>
    <xdr:pic>
      <xdr:nvPicPr>
        <xdr:cNvPr id="44" name="Obrázek 43">
          <a:extLst>
            <a:ext uri="{FF2B5EF4-FFF2-40B4-BE49-F238E27FC236}">
              <a16:creationId xmlns:a16="http://schemas.microsoft.com/office/drawing/2014/main" id="{6037730A-6E9A-463D-9B4B-BD0ECA7119F2}"/>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105726" y="60921900"/>
          <a:ext cx="523174"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206065</xdr:colOff>
      <xdr:row>20</xdr:row>
      <xdr:rowOff>114299</xdr:rowOff>
    </xdr:from>
    <xdr:to>
      <xdr:col>2</xdr:col>
      <xdr:colOff>1609725</xdr:colOff>
      <xdr:row>20</xdr:row>
      <xdr:rowOff>1571516</xdr:rowOff>
    </xdr:to>
    <xdr:pic>
      <xdr:nvPicPr>
        <xdr:cNvPr id="45" name="Obrázek 44">
          <a:extLst>
            <a:ext uri="{FF2B5EF4-FFF2-40B4-BE49-F238E27FC236}">
              <a16:creationId xmlns:a16="http://schemas.microsoft.com/office/drawing/2014/main" id="{465909AD-2B87-4FC4-BBBF-3658666E189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644340" y="62179199"/>
          <a:ext cx="1403660" cy="1457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428625</xdr:colOff>
      <xdr:row>21</xdr:row>
      <xdr:rowOff>142875</xdr:rowOff>
    </xdr:from>
    <xdr:to>
      <xdr:col>2</xdr:col>
      <xdr:colOff>1444625</xdr:colOff>
      <xdr:row>21</xdr:row>
      <xdr:rowOff>1171575</xdr:rowOff>
    </xdr:to>
    <xdr:pic>
      <xdr:nvPicPr>
        <xdr:cNvPr id="46" name="Obrázek 45">
          <a:extLst>
            <a:ext uri="{FF2B5EF4-FFF2-40B4-BE49-F238E27FC236}">
              <a16:creationId xmlns:a16="http://schemas.microsoft.com/office/drawing/2014/main" id="{14400FDD-AE3D-4A8F-82A9-48D94893BBA2}"/>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866900" y="63941325"/>
          <a:ext cx="10160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257175</xdr:colOff>
      <xdr:row>22</xdr:row>
      <xdr:rowOff>190500</xdr:rowOff>
    </xdr:from>
    <xdr:to>
      <xdr:col>2</xdr:col>
      <xdr:colOff>1628775</xdr:colOff>
      <xdr:row>22</xdr:row>
      <xdr:rowOff>1066800</xdr:rowOff>
    </xdr:to>
    <xdr:pic>
      <xdr:nvPicPr>
        <xdr:cNvPr id="47" name="Obrázek 46">
          <a:extLst>
            <a:ext uri="{FF2B5EF4-FFF2-40B4-BE49-F238E27FC236}">
              <a16:creationId xmlns:a16="http://schemas.microsoft.com/office/drawing/2014/main" id="{321830A0-8EBC-4F6C-8FDA-CE694C577A9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695450" y="65265300"/>
          <a:ext cx="137160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257175</xdr:colOff>
      <xdr:row>23</xdr:row>
      <xdr:rowOff>162548</xdr:rowOff>
    </xdr:from>
    <xdr:to>
      <xdr:col>2</xdr:col>
      <xdr:colOff>1571625</xdr:colOff>
      <xdr:row>23</xdr:row>
      <xdr:rowOff>1137834</xdr:rowOff>
    </xdr:to>
    <xdr:pic>
      <xdr:nvPicPr>
        <xdr:cNvPr id="48" name="Obrázek 47">
          <a:extLst>
            <a:ext uri="{FF2B5EF4-FFF2-40B4-BE49-F238E27FC236}">
              <a16:creationId xmlns:a16="http://schemas.microsoft.com/office/drawing/2014/main" id="{A39788C8-A498-46B4-900A-614C4B17800A}"/>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695450" y="66513698"/>
          <a:ext cx="1314450" cy="975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262822</xdr:colOff>
      <xdr:row>3</xdr:row>
      <xdr:rowOff>91440</xdr:rowOff>
    </xdr:from>
    <xdr:to>
      <xdr:col>2</xdr:col>
      <xdr:colOff>1798319</xdr:colOff>
      <xdr:row>3</xdr:row>
      <xdr:rowOff>1348740</xdr:rowOff>
    </xdr:to>
    <xdr:pic>
      <xdr:nvPicPr>
        <xdr:cNvPr id="2" name="Obrázek 1">
          <a:extLst>
            <a:ext uri="{FF2B5EF4-FFF2-40B4-BE49-F238E27FC236}">
              <a16:creationId xmlns:a16="http://schemas.microsoft.com/office/drawing/2014/main" id="{B9A74F96-7463-4271-B322-C04B6B621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2022" y="662940"/>
          <a:ext cx="1535497"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174625</xdr:colOff>
      <xdr:row>4</xdr:row>
      <xdr:rowOff>137160</xdr:rowOff>
    </xdr:from>
    <xdr:to>
      <xdr:col>2</xdr:col>
      <xdr:colOff>1888823</xdr:colOff>
      <xdr:row>5</xdr:row>
      <xdr:rowOff>137160</xdr:rowOff>
    </xdr:to>
    <xdr:pic>
      <xdr:nvPicPr>
        <xdr:cNvPr id="3" name="Obrázek 2">
          <a:extLst>
            <a:ext uri="{FF2B5EF4-FFF2-40B4-BE49-F238E27FC236}">
              <a16:creationId xmlns:a16="http://schemas.microsoft.com/office/drawing/2014/main" id="{5A869FA3-5CDA-4BFE-B321-36E406EEB4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3825" y="6377940"/>
          <a:ext cx="1714198" cy="122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144779</xdr:colOff>
      <xdr:row>5</xdr:row>
      <xdr:rowOff>142875</xdr:rowOff>
    </xdr:from>
    <xdr:to>
      <xdr:col>2</xdr:col>
      <xdr:colOff>2034540</xdr:colOff>
      <xdr:row>5</xdr:row>
      <xdr:rowOff>1351750</xdr:rowOff>
    </xdr:to>
    <xdr:pic>
      <xdr:nvPicPr>
        <xdr:cNvPr id="4" name="Obrázek 3">
          <a:extLst>
            <a:ext uri="{FF2B5EF4-FFF2-40B4-BE49-F238E27FC236}">
              <a16:creationId xmlns:a16="http://schemas.microsoft.com/office/drawing/2014/main" id="{A464E49D-741B-4337-A918-262C63D4AA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63979" y="7877175"/>
          <a:ext cx="1889761" cy="120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272447</xdr:colOff>
      <xdr:row>6</xdr:row>
      <xdr:rowOff>121920</xdr:rowOff>
    </xdr:from>
    <xdr:to>
      <xdr:col>2</xdr:col>
      <xdr:colOff>1829602</xdr:colOff>
      <xdr:row>6</xdr:row>
      <xdr:rowOff>1394460</xdr:rowOff>
    </xdr:to>
    <xdr:pic>
      <xdr:nvPicPr>
        <xdr:cNvPr id="5" name="Obrázek 4">
          <a:extLst>
            <a:ext uri="{FF2B5EF4-FFF2-40B4-BE49-F238E27FC236}">
              <a16:creationId xmlns:a16="http://schemas.microsoft.com/office/drawing/2014/main" id="{47760E66-99C0-4771-B8BD-9A18CB63994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91647" y="9349740"/>
          <a:ext cx="1557155" cy="127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144780</xdr:colOff>
      <xdr:row>7</xdr:row>
      <xdr:rowOff>209550</xdr:rowOff>
    </xdr:from>
    <xdr:to>
      <xdr:col>2</xdr:col>
      <xdr:colOff>2026920</xdr:colOff>
      <xdr:row>7</xdr:row>
      <xdr:rowOff>1295400</xdr:rowOff>
    </xdr:to>
    <xdr:pic>
      <xdr:nvPicPr>
        <xdr:cNvPr id="6" name="Obrázek 5">
          <a:extLst>
            <a:ext uri="{FF2B5EF4-FFF2-40B4-BE49-F238E27FC236}">
              <a16:creationId xmlns:a16="http://schemas.microsoft.com/office/drawing/2014/main" id="{B439AD06-D841-4D29-8423-51C32CEFCEC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63980" y="10930890"/>
          <a:ext cx="188214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144779</xdr:colOff>
      <xdr:row>8</xdr:row>
      <xdr:rowOff>244475</xdr:rowOff>
    </xdr:from>
    <xdr:to>
      <xdr:col>2</xdr:col>
      <xdr:colOff>2042160</xdr:colOff>
      <xdr:row>8</xdr:row>
      <xdr:rowOff>1291787</xdr:rowOff>
    </xdr:to>
    <xdr:pic>
      <xdr:nvPicPr>
        <xdr:cNvPr id="7" name="Obrázek 6">
          <a:extLst>
            <a:ext uri="{FF2B5EF4-FFF2-40B4-BE49-F238E27FC236}">
              <a16:creationId xmlns:a16="http://schemas.microsoft.com/office/drawing/2014/main" id="{C4335A63-0900-4E27-ACFF-44AA4598748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63979" y="12459335"/>
          <a:ext cx="1897381" cy="1047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236220</xdr:colOff>
      <xdr:row>9</xdr:row>
      <xdr:rowOff>121920</xdr:rowOff>
    </xdr:from>
    <xdr:to>
      <xdr:col>2</xdr:col>
      <xdr:colOff>1897380</xdr:colOff>
      <xdr:row>9</xdr:row>
      <xdr:rowOff>1104900</xdr:rowOff>
    </xdr:to>
    <xdr:pic>
      <xdr:nvPicPr>
        <xdr:cNvPr id="8" name="Obrázek 7">
          <a:extLst>
            <a:ext uri="{FF2B5EF4-FFF2-40B4-BE49-F238E27FC236}">
              <a16:creationId xmlns:a16="http://schemas.microsoft.com/office/drawing/2014/main" id="{2ABD814C-38A7-496A-B604-3A30A19C03F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55420" y="13830300"/>
          <a:ext cx="1661160" cy="98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121921</xdr:colOff>
      <xdr:row>10</xdr:row>
      <xdr:rowOff>91440</xdr:rowOff>
    </xdr:from>
    <xdr:to>
      <xdr:col>2</xdr:col>
      <xdr:colOff>2049781</xdr:colOff>
      <xdr:row>10</xdr:row>
      <xdr:rowOff>1310640</xdr:rowOff>
    </xdr:to>
    <xdr:pic>
      <xdr:nvPicPr>
        <xdr:cNvPr id="9" name="Obrázek 8">
          <a:extLst>
            <a:ext uri="{FF2B5EF4-FFF2-40B4-BE49-F238E27FC236}">
              <a16:creationId xmlns:a16="http://schemas.microsoft.com/office/drawing/2014/main" id="{26E49339-FF94-46F3-B041-0CF6C7A9F23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41121" y="15026640"/>
          <a:ext cx="192786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218188</xdr:colOff>
      <xdr:row>11</xdr:row>
      <xdr:rowOff>213360</xdr:rowOff>
    </xdr:from>
    <xdr:to>
      <xdr:col>2</xdr:col>
      <xdr:colOff>1729105</xdr:colOff>
      <xdr:row>12</xdr:row>
      <xdr:rowOff>202565</xdr:rowOff>
    </xdr:to>
    <xdr:pic>
      <xdr:nvPicPr>
        <xdr:cNvPr id="10" name="Obrázek 9">
          <a:extLst>
            <a:ext uri="{FF2B5EF4-FFF2-40B4-BE49-F238E27FC236}">
              <a16:creationId xmlns:a16="http://schemas.microsoft.com/office/drawing/2014/main" id="{D3FD9255-B70F-4757-A663-5012736595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37388" y="16527780"/>
          <a:ext cx="1510917" cy="148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426900</xdr:colOff>
      <xdr:row>12</xdr:row>
      <xdr:rowOff>289560</xdr:rowOff>
    </xdr:from>
    <xdr:to>
      <xdr:col>2</xdr:col>
      <xdr:colOff>1675129</xdr:colOff>
      <xdr:row>13</xdr:row>
      <xdr:rowOff>289559</xdr:rowOff>
    </xdr:to>
    <xdr:pic>
      <xdr:nvPicPr>
        <xdr:cNvPr id="11" name="Obrázek 10">
          <a:extLst>
            <a:ext uri="{FF2B5EF4-FFF2-40B4-BE49-F238E27FC236}">
              <a16:creationId xmlns:a16="http://schemas.microsoft.com/office/drawing/2014/main" id="{95B039C8-D272-443F-9890-56EF4F817DD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46100" y="18493740"/>
          <a:ext cx="1248229" cy="122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295914</xdr:colOff>
      <xdr:row>13</xdr:row>
      <xdr:rowOff>76200</xdr:rowOff>
    </xdr:from>
    <xdr:to>
      <xdr:col>2</xdr:col>
      <xdr:colOff>1760220</xdr:colOff>
      <xdr:row>13</xdr:row>
      <xdr:rowOff>1120109</xdr:rowOff>
    </xdr:to>
    <xdr:pic>
      <xdr:nvPicPr>
        <xdr:cNvPr id="12" name="Obrázek 11">
          <a:extLst>
            <a:ext uri="{FF2B5EF4-FFF2-40B4-BE49-F238E27FC236}">
              <a16:creationId xmlns:a16="http://schemas.microsoft.com/office/drawing/2014/main" id="{BF55FE06-1091-48F5-9F0E-22E7848BBF5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15114" y="20894040"/>
          <a:ext cx="1464306" cy="1043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348096</xdr:colOff>
      <xdr:row>14</xdr:row>
      <xdr:rowOff>80645</xdr:rowOff>
    </xdr:from>
    <xdr:to>
      <xdr:col>2</xdr:col>
      <xdr:colOff>1722120</xdr:colOff>
      <xdr:row>14</xdr:row>
      <xdr:rowOff>1112520</xdr:rowOff>
    </xdr:to>
    <xdr:pic>
      <xdr:nvPicPr>
        <xdr:cNvPr id="13" name="Obrázek 12">
          <a:extLst>
            <a:ext uri="{FF2B5EF4-FFF2-40B4-BE49-F238E27FC236}">
              <a16:creationId xmlns:a16="http://schemas.microsoft.com/office/drawing/2014/main" id="{0B4841A7-FD6A-456B-BD58-66C77C735BF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567296" y="22125305"/>
          <a:ext cx="1374024" cy="103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199082</xdr:colOff>
      <xdr:row>15</xdr:row>
      <xdr:rowOff>100965</xdr:rowOff>
    </xdr:from>
    <xdr:to>
      <xdr:col>2</xdr:col>
      <xdr:colOff>1874519</xdr:colOff>
      <xdr:row>15</xdr:row>
      <xdr:rowOff>1592580</xdr:rowOff>
    </xdr:to>
    <xdr:pic>
      <xdr:nvPicPr>
        <xdr:cNvPr id="14" name="Obrázek 13">
          <a:extLst>
            <a:ext uri="{FF2B5EF4-FFF2-40B4-BE49-F238E27FC236}">
              <a16:creationId xmlns:a16="http://schemas.microsoft.com/office/drawing/2014/main" id="{785E0E5F-6000-464B-953C-2DAFBBF7121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18282" y="23372445"/>
          <a:ext cx="1675437" cy="1491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16</xdr:row>
      <xdr:rowOff>53340</xdr:rowOff>
    </xdr:from>
    <xdr:to>
      <xdr:col>2</xdr:col>
      <xdr:colOff>1543050</xdr:colOff>
      <xdr:row>16</xdr:row>
      <xdr:rowOff>1127760</xdr:rowOff>
    </xdr:to>
    <xdr:pic>
      <xdr:nvPicPr>
        <xdr:cNvPr id="15" name="Obrázek 14">
          <a:extLst>
            <a:ext uri="{FF2B5EF4-FFF2-40B4-BE49-F238E27FC236}">
              <a16:creationId xmlns:a16="http://schemas.microsoft.com/office/drawing/2014/main" id="{377C7B8D-1952-4825-9DF5-D1D8A8982F2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695450" y="25100280"/>
          <a:ext cx="106680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604097</xdr:colOff>
      <xdr:row>17</xdr:row>
      <xdr:rowOff>68580</xdr:rowOff>
    </xdr:from>
    <xdr:to>
      <xdr:col>2</xdr:col>
      <xdr:colOff>1537335</xdr:colOff>
      <xdr:row>18</xdr:row>
      <xdr:rowOff>84456</xdr:rowOff>
    </xdr:to>
    <xdr:pic>
      <xdr:nvPicPr>
        <xdr:cNvPr id="16" name="Obrázek 15">
          <a:extLst>
            <a:ext uri="{FF2B5EF4-FFF2-40B4-BE49-F238E27FC236}">
              <a16:creationId xmlns:a16="http://schemas.microsoft.com/office/drawing/2014/main" id="{ABBD0165-8A03-4DC8-B961-71E77925D85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823297" y="26342340"/>
          <a:ext cx="933238" cy="124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436021</xdr:colOff>
      <xdr:row>18</xdr:row>
      <xdr:rowOff>87245</xdr:rowOff>
    </xdr:from>
    <xdr:to>
      <xdr:col>2</xdr:col>
      <xdr:colOff>1638300</xdr:colOff>
      <xdr:row>18</xdr:row>
      <xdr:rowOff>1711424</xdr:rowOff>
    </xdr:to>
    <xdr:pic>
      <xdr:nvPicPr>
        <xdr:cNvPr id="17" name="Obrázek 16">
          <a:extLst>
            <a:ext uri="{FF2B5EF4-FFF2-40B4-BE49-F238E27FC236}">
              <a16:creationId xmlns:a16="http://schemas.microsoft.com/office/drawing/2014/main" id="{7F220775-7191-4DBA-8C8D-637D5693818E}"/>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655221" y="27793565"/>
          <a:ext cx="1202279" cy="1624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358139</xdr:colOff>
      <xdr:row>19</xdr:row>
      <xdr:rowOff>175259</xdr:rowOff>
    </xdr:from>
    <xdr:to>
      <xdr:col>2</xdr:col>
      <xdr:colOff>1783080</xdr:colOff>
      <xdr:row>19</xdr:row>
      <xdr:rowOff>1196974</xdr:rowOff>
    </xdr:to>
    <xdr:pic>
      <xdr:nvPicPr>
        <xdr:cNvPr id="18" name="Obrázek 17">
          <a:extLst>
            <a:ext uri="{FF2B5EF4-FFF2-40B4-BE49-F238E27FC236}">
              <a16:creationId xmlns:a16="http://schemas.microsoft.com/office/drawing/2014/main" id="{8232DD79-03EB-47EA-BAD2-6B9F3865771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577339" y="29679899"/>
          <a:ext cx="1424941" cy="1021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137160</xdr:colOff>
      <xdr:row>20</xdr:row>
      <xdr:rowOff>488950</xdr:rowOff>
    </xdr:from>
    <xdr:to>
      <xdr:col>2</xdr:col>
      <xdr:colOff>2025650</xdr:colOff>
      <xdr:row>20</xdr:row>
      <xdr:rowOff>849805</xdr:rowOff>
    </xdr:to>
    <xdr:pic>
      <xdr:nvPicPr>
        <xdr:cNvPr id="19" name="Obrázek 18">
          <a:extLst>
            <a:ext uri="{FF2B5EF4-FFF2-40B4-BE49-F238E27FC236}">
              <a16:creationId xmlns:a16="http://schemas.microsoft.com/office/drawing/2014/main" id="{CF8B29A7-E998-405D-9592-4358DEFD8F97}"/>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56360" y="31791910"/>
          <a:ext cx="1888490" cy="360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320040</xdr:colOff>
      <xdr:row>21</xdr:row>
      <xdr:rowOff>75550</xdr:rowOff>
    </xdr:from>
    <xdr:to>
      <xdr:col>2</xdr:col>
      <xdr:colOff>1737360</xdr:colOff>
      <xdr:row>21</xdr:row>
      <xdr:rowOff>1346701</xdr:rowOff>
    </xdr:to>
    <xdr:pic>
      <xdr:nvPicPr>
        <xdr:cNvPr id="20" name="Obrázek 19">
          <a:extLst>
            <a:ext uri="{FF2B5EF4-FFF2-40B4-BE49-F238E27FC236}">
              <a16:creationId xmlns:a16="http://schemas.microsoft.com/office/drawing/2014/main" id="{EDFFD315-2244-4714-A3DC-E85595BEA7A6}"/>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39240" y="33458770"/>
          <a:ext cx="1417320" cy="1271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283033</xdr:colOff>
      <xdr:row>22</xdr:row>
      <xdr:rowOff>83820</xdr:rowOff>
    </xdr:from>
    <xdr:to>
      <xdr:col>2</xdr:col>
      <xdr:colOff>1844040</xdr:colOff>
      <xdr:row>22</xdr:row>
      <xdr:rowOff>1021080</xdr:rowOff>
    </xdr:to>
    <xdr:pic>
      <xdr:nvPicPr>
        <xdr:cNvPr id="21" name="Obrázek 20">
          <a:extLst>
            <a:ext uri="{FF2B5EF4-FFF2-40B4-BE49-F238E27FC236}">
              <a16:creationId xmlns:a16="http://schemas.microsoft.com/office/drawing/2014/main" id="{F7A49A2A-532E-4C49-86D1-AC90A33EBC75}"/>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502233" y="34922460"/>
          <a:ext cx="1561007" cy="93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251460</xdr:colOff>
      <xdr:row>23</xdr:row>
      <xdr:rowOff>76200</xdr:rowOff>
    </xdr:from>
    <xdr:to>
      <xdr:col>2</xdr:col>
      <xdr:colOff>1859280</xdr:colOff>
      <xdr:row>23</xdr:row>
      <xdr:rowOff>1120140</xdr:rowOff>
    </xdr:to>
    <xdr:pic>
      <xdr:nvPicPr>
        <xdr:cNvPr id="22" name="Obrázek 21">
          <a:extLst>
            <a:ext uri="{FF2B5EF4-FFF2-40B4-BE49-F238E27FC236}">
              <a16:creationId xmlns:a16="http://schemas.microsoft.com/office/drawing/2014/main" id="{20E72E90-B5AE-4E41-920D-80BEC8399B15}"/>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470660" y="36073080"/>
          <a:ext cx="1607820" cy="104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419151</xdr:colOff>
      <xdr:row>24</xdr:row>
      <xdr:rowOff>130519</xdr:rowOff>
    </xdr:from>
    <xdr:to>
      <xdr:col>2</xdr:col>
      <xdr:colOff>1729740</xdr:colOff>
      <xdr:row>24</xdr:row>
      <xdr:rowOff>1234440</xdr:rowOff>
    </xdr:to>
    <xdr:pic>
      <xdr:nvPicPr>
        <xdr:cNvPr id="23" name="Obrázek 22">
          <a:extLst>
            <a:ext uri="{FF2B5EF4-FFF2-40B4-BE49-F238E27FC236}">
              <a16:creationId xmlns:a16="http://schemas.microsoft.com/office/drawing/2014/main" id="{29667851-0E4C-4029-9723-B958F9853A27}"/>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638351" y="37285639"/>
          <a:ext cx="1310589" cy="1103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292354</xdr:colOff>
      <xdr:row>25</xdr:row>
      <xdr:rowOff>91441</xdr:rowOff>
    </xdr:from>
    <xdr:to>
      <xdr:col>2</xdr:col>
      <xdr:colOff>1835150</xdr:colOff>
      <xdr:row>25</xdr:row>
      <xdr:rowOff>1074421</xdr:rowOff>
    </xdr:to>
    <xdr:pic>
      <xdr:nvPicPr>
        <xdr:cNvPr id="24" name="Obrázek 23">
          <a:extLst>
            <a:ext uri="{FF2B5EF4-FFF2-40B4-BE49-F238E27FC236}">
              <a16:creationId xmlns:a16="http://schemas.microsoft.com/office/drawing/2014/main" id="{B0C0BE38-E1D7-48A8-A337-CDADC544E4DE}"/>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511554" y="38602921"/>
          <a:ext cx="1542796" cy="98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121921</xdr:colOff>
      <xdr:row>26</xdr:row>
      <xdr:rowOff>276224</xdr:rowOff>
    </xdr:from>
    <xdr:to>
      <xdr:col>2</xdr:col>
      <xdr:colOff>2042161</xdr:colOff>
      <xdr:row>26</xdr:row>
      <xdr:rowOff>1051559</xdr:rowOff>
    </xdr:to>
    <xdr:pic>
      <xdr:nvPicPr>
        <xdr:cNvPr id="25" name="Obrázek 24">
          <a:extLst>
            <a:ext uri="{FF2B5EF4-FFF2-40B4-BE49-F238E27FC236}">
              <a16:creationId xmlns:a16="http://schemas.microsoft.com/office/drawing/2014/main" id="{F1B0ECFD-EBCD-450A-9CCB-03A1A7CE263C}"/>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341121" y="39984044"/>
          <a:ext cx="1920240" cy="775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106679</xdr:colOff>
      <xdr:row>27</xdr:row>
      <xdr:rowOff>101600</xdr:rowOff>
    </xdr:from>
    <xdr:to>
      <xdr:col>2</xdr:col>
      <xdr:colOff>2026920</xdr:colOff>
      <xdr:row>27</xdr:row>
      <xdr:rowOff>1228397</xdr:rowOff>
    </xdr:to>
    <xdr:pic>
      <xdr:nvPicPr>
        <xdr:cNvPr id="26" name="Obrázek 25">
          <a:extLst>
            <a:ext uri="{FF2B5EF4-FFF2-40B4-BE49-F238E27FC236}">
              <a16:creationId xmlns:a16="http://schemas.microsoft.com/office/drawing/2014/main" id="{EAA25085-D407-4F40-85D2-53EAC0DD8759}"/>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325879" y="41706800"/>
          <a:ext cx="1920241" cy="1126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381000</xdr:colOff>
      <xdr:row>28</xdr:row>
      <xdr:rowOff>101368</xdr:rowOff>
    </xdr:from>
    <xdr:to>
      <xdr:col>2</xdr:col>
      <xdr:colOff>1797050</xdr:colOff>
      <xdr:row>29</xdr:row>
      <xdr:rowOff>15875</xdr:rowOff>
    </xdr:to>
    <xdr:pic>
      <xdr:nvPicPr>
        <xdr:cNvPr id="27" name="Obrázek 26">
          <a:extLst>
            <a:ext uri="{FF2B5EF4-FFF2-40B4-BE49-F238E27FC236}">
              <a16:creationId xmlns:a16="http://schemas.microsoft.com/office/drawing/2014/main" id="{CBA8CAB0-44D6-406E-89F2-73FF9DF6FFE4}"/>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600200" y="43062928"/>
          <a:ext cx="1416050" cy="111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419100</xdr:colOff>
      <xdr:row>29</xdr:row>
      <xdr:rowOff>114300</xdr:rowOff>
    </xdr:from>
    <xdr:to>
      <xdr:col>2</xdr:col>
      <xdr:colOff>1706880</xdr:colOff>
      <xdr:row>29</xdr:row>
      <xdr:rowOff>1257300</xdr:rowOff>
    </xdr:to>
    <xdr:pic>
      <xdr:nvPicPr>
        <xdr:cNvPr id="28" name="Obrázek 27">
          <a:extLst>
            <a:ext uri="{FF2B5EF4-FFF2-40B4-BE49-F238E27FC236}">
              <a16:creationId xmlns:a16="http://schemas.microsoft.com/office/drawing/2014/main" id="{83574B6F-E165-4A7C-8004-84DA5723E1D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638300" y="44432220"/>
          <a:ext cx="128778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518160</xdr:colOff>
      <xdr:row>30</xdr:row>
      <xdr:rowOff>152400</xdr:rowOff>
    </xdr:from>
    <xdr:to>
      <xdr:col>2</xdr:col>
      <xdr:colOff>1680210</xdr:colOff>
      <xdr:row>30</xdr:row>
      <xdr:rowOff>1213416</xdr:rowOff>
    </xdr:to>
    <xdr:pic>
      <xdr:nvPicPr>
        <xdr:cNvPr id="29" name="Obrázek 28">
          <a:extLst>
            <a:ext uri="{FF2B5EF4-FFF2-40B4-BE49-F238E27FC236}">
              <a16:creationId xmlns:a16="http://schemas.microsoft.com/office/drawing/2014/main" id="{9CEFD06F-4F43-4078-B11C-7E415E1AE8AB}"/>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737360" y="45826680"/>
          <a:ext cx="1162050" cy="1061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31</xdr:row>
      <xdr:rowOff>167640</xdr:rowOff>
    </xdr:from>
    <xdr:to>
      <xdr:col>2</xdr:col>
      <xdr:colOff>2010822</xdr:colOff>
      <xdr:row>31</xdr:row>
      <xdr:rowOff>1234440</xdr:rowOff>
    </xdr:to>
    <xdr:pic>
      <xdr:nvPicPr>
        <xdr:cNvPr id="30" name="Obrázek 29">
          <a:extLst>
            <a:ext uri="{FF2B5EF4-FFF2-40B4-BE49-F238E27FC236}">
              <a16:creationId xmlns:a16="http://schemas.microsoft.com/office/drawing/2014/main" id="{C6182B82-4C3D-48DB-8DC8-56F65A543B0D}"/>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33500" y="47198280"/>
          <a:ext cx="1896522"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502920</xdr:colOff>
      <xdr:row>32</xdr:row>
      <xdr:rowOff>76200</xdr:rowOff>
    </xdr:from>
    <xdr:to>
      <xdr:col>2</xdr:col>
      <xdr:colOff>1615440</xdr:colOff>
      <xdr:row>32</xdr:row>
      <xdr:rowOff>1257481</xdr:rowOff>
    </xdr:to>
    <xdr:pic>
      <xdr:nvPicPr>
        <xdr:cNvPr id="31" name="Obrázek 30">
          <a:extLst>
            <a:ext uri="{FF2B5EF4-FFF2-40B4-BE49-F238E27FC236}">
              <a16:creationId xmlns:a16="http://schemas.microsoft.com/office/drawing/2014/main" id="{5366BCB2-FC43-4E3B-9249-72B88AEEE054}"/>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722120" y="48463200"/>
          <a:ext cx="1112520" cy="1181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548911</xdr:colOff>
      <xdr:row>33</xdr:row>
      <xdr:rowOff>85645</xdr:rowOff>
    </xdr:from>
    <xdr:to>
      <xdr:col>2</xdr:col>
      <xdr:colOff>1645921</xdr:colOff>
      <xdr:row>33</xdr:row>
      <xdr:rowOff>1211581</xdr:rowOff>
    </xdr:to>
    <xdr:pic>
      <xdr:nvPicPr>
        <xdr:cNvPr id="32" name="Obrázek 31">
          <a:extLst>
            <a:ext uri="{FF2B5EF4-FFF2-40B4-BE49-F238E27FC236}">
              <a16:creationId xmlns:a16="http://schemas.microsoft.com/office/drawing/2014/main" id="{D46DAE2F-0587-47D9-BD44-AA30AF55C586}"/>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768111" y="49829005"/>
          <a:ext cx="1097010" cy="1125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236220</xdr:colOff>
      <xdr:row>34</xdr:row>
      <xdr:rowOff>91441</xdr:rowOff>
    </xdr:from>
    <xdr:to>
      <xdr:col>2</xdr:col>
      <xdr:colOff>1874520</xdr:colOff>
      <xdr:row>34</xdr:row>
      <xdr:rowOff>1249681</xdr:rowOff>
    </xdr:to>
    <xdr:pic>
      <xdr:nvPicPr>
        <xdr:cNvPr id="33" name="Obrázek 32">
          <a:extLst>
            <a:ext uri="{FF2B5EF4-FFF2-40B4-BE49-F238E27FC236}">
              <a16:creationId xmlns:a16="http://schemas.microsoft.com/office/drawing/2014/main" id="{595A9E08-C38C-4F02-B4E8-FCFDC26DCA23}"/>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455420" y="51191161"/>
          <a:ext cx="1638300" cy="1158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238125</xdr:rowOff>
    </xdr:from>
    <xdr:to>
      <xdr:col>2</xdr:col>
      <xdr:colOff>2054225</xdr:colOff>
      <xdr:row>35</xdr:row>
      <xdr:rowOff>1132178</xdr:rowOff>
    </xdr:to>
    <xdr:pic>
      <xdr:nvPicPr>
        <xdr:cNvPr id="34" name="Obrázek 33">
          <a:extLst>
            <a:ext uri="{FF2B5EF4-FFF2-40B4-BE49-F238E27FC236}">
              <a16:creationId xmlns:a16="http://schemas.microsoft.com/office/drawing/2014/main" id="{640D6420-6D8C-4CA8-8503-0E2A384C4965}"/>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219200" y="48625125"/>
          <a:ext cx="2054225" cy="89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514350</xdr:colOff>
      <xdr:row>36</xdr:row>
      <xdr:rowOff>114300</xdr:rowOff>
    </xdr:from>
    <xdr:to>
      <xdr:col>2</xdr:col>
      <xdr:colOff>1774824</xdr:colOff>
      <xdr:row>36</xdr:row>
      <xdr:rowOff>1243759</xdr:rowOff>
    </xdr:to>
    <xdr:pic>
      <xdr:nvPicPr>
        <xdr:cNvPr id="35" name="Obrázek 34">
          <a:extLst>
            <a:ext uri="{FF2B5EF4-FFF2-40B4-BE49-F238E27FC236}">
              <a16:creationId xmlns:a16="http://schemas.microsoft.com/office/drawing/2014/main" id="{EBDE5BB1-3448-4F36-967B-9B1D93AD350C}"/>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733550" y="53911500"/>
          <a:ext cx="1260474" cy="1129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438150</xdr:colOff>
      <xdr:row>37</xdr:row>
      <xdr:rowOff>112135</xdr:rowOff>
    </xdr:from>
    <xdr:to>
      <xdr:col>2</xdr:col>
      <xdr:colOff>1676400</xdr:colOff>
      <xdr:row>37</xdr:row>
      <xdr:rowOff>1196825</xdr:rowOff>
    </xdr:to>
    <xdr:pic>
      <xdr:nvPicPr>
        <xdr:cNvPr id="36" name="Obrázek 35">
          <a:extLst>
            <a:ext uri="{FF2B5EF4-FFF2-40B4-BE49-F238E27FC236}">
              <a16:creationId xmlns:a16="http://schemas.microsoft.com/office/drawing/2014/main" id="{7B5EE142-3F8A-4872-A774-CDF807D70F93}"/>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657350" y="55261885"/>
          <a:ext cx="1238250" cy="1084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390525</xdr:colOff>
      <xdr:row>38</xdr:row>
      <xdr:rowOff>66675</xdr:rowOff>
    </xdr:from>
    <xdr:to>
      <xdr:col>2</xdr:col>
      <xdr:colOff>1725310</xdr:colOff>
      <xdr:row>38</xdr:row>
      <xdr:rowOff>1262105</xdr:rowOff>
    </xdr:to>
    <xdr:pic>
      <xdr:nvPicPr>
        <xdr:cNvPr id="37" name="Obrázek 36">
          <a:extLst>
            <a:ext uri="{FF2B5EF4-FFF2-40B4-BE49-F238E27FC236}">
              <a16:creationId xmlns:a16="http://schemas.microsoft.com/office/drawing/2014/main" id="{936C9661-794A-45EE-B0A9-288CA94DA9FB}"/>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609725" y="56568975"/>
          <a:ext cx="1334785" cy="1195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285751</xdr:colOff>
      <xdr:row>39</xdr:row>
      <xdr:rowOff>93884</xdr:rowOff>
    </xdr:from>
    <xdr:to>
      <xdr:col>2</xdr:col>
      <xdr:colOff>1733551</xdr:colOff>
      <xdr:row>39</xdr:row>
      <xdr:rowOff>1245207</xdr:rowOff>
    </xdr:to>
    <xdr:pic>
      <xdr:nvPicPr>
        <xdr:cNvPr id="38" name="Obrázek 37">
          <a:extLst>
            <a:ext uri="{FF2B5EF4-FFF2-40B4-BE49-F238E27FC236}">
              <a16:creationId xmlns:a16="http://schemas.microsoft.com/office/drawing/2014/main" id="{76F6E614-29FC-4B44-871B-DC2282778593}"/>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504951" y="57948734"/>
          <a:ext cx="1447800" cy="1151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266700</xdr:colOff>
      <xdr:row>40</xdr:row>
      <xdr:rowOff>107680</xdr:rowOff>
    </xdr:from>
    <xdr:to>
      <xdr:col>2</xdr:col>
      <xdr:colOff>1819275</xdr:colOff>
      <xdr:row>40</xdr:row>
      <xdr:rowOff>1273825</xdr:rowOff>
    </xdr:to>
    <xdr:pic>
      <xdr:nvPicPr>
        <xdr:cNvPr id="39" name="Obrázek 38">
          <a:extLst>
            <a:ext uri="{FF2B5EF4-FFF2-40B4-BE49-F238E27FC236}">
              <a16:creationId xmlns:a16="http://schemas.microsoft.com/office/drawing/2014/main" id="{8405CCEF-16D4-4684-8BCD-74C1067ADD53}"/>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485900" y="59315080"/>
          <a:ext cx="1552575" cy="1166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135738</xdr:colOff>
      <xdr:row>41</xdr:row>
      <xdr:rowOff>85725</xdr:rowOff>
    </xdr:from>
    <xdr:to>
      <xdr:col>2</xdr:col>
      <xdr:colOff>1952625</xdr:colOff>
      <xdr:row>41</xdr:row>
      <xdr:rowOff>1233165</xdr:rowOff>
    </xdr:to>
    <xdr:pic>
      <xdr:nvPicPr>
        <xdr:cNvPr id="40" name="Obrázek 39">
          <a:extLst>
            <a:ext uri="{FF2B5EF4-FFF2-40B4-BE49-F238E27FC236}">
              <a16:creationId xmlns:a16="http://schemas.microsoft.com/office/drawing/2014/main" id="{C3DC3C41-DEA8-4BBA-9C5D-B160FE386D43}"/>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354938" y="60645675"/>
          <a:ext cx="1816887" cy="1147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484689</xdr:colOff>
      <xdr:row>42</xdr:row>
      <xdr:rowOff>85726</xdr:rowOff>
    </xdr:from>
    <xdr:to>
      <xdr:col>2</xdr:col>
      <xdr:colOff>1514474</xdr:colOff>
      <xdr:row>42</xdr:row>
      <xdr:rowOff>1285876</xdr:rowOff>
    </xdr:to>
    <xdr:pic>
      <xdr:nvPicPr>
        <xdr:cNvPr id="41" name="Obrázek 40">
          <a:extLst>
            <a:ext uri="{FF2B5EF4-FFF2-40B4-BE49-F238E27FC236}">
              <a16:creationId xmlns:a16="http://schemas.microsoft.com/office/drawing/2014/main" id="{D7116EF4-01E4-412D-A485-3BC687F5B08B}"/>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703889" y="61998226"/>
          <a:ext cx="1029785"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350520</xdr:colOff>
      <xdr:row>43</xdr:row>
      <xdr:rowOff>106681</xdr:rowOff>
    </xdr:from>
    <xdr:to>
      <xdr:col>2</xdr:col>
      <xdr:colOff>1920240</xdr:colOff>
      <xdr:row>43</xdr:row>
      <xdr:rowOff>1158241</xdr:rowOff>
    </xdr:to>
    <xdr:pic>
      <xdr:nvPicPr>
        <xdr:cNvPr id="42" name="Obrázek 41">
          <a:extLst>
            <a:ext uri="{FF2B5EF4-FFF2-40B4-BE49-F238E27FC236}">
              <a16:creationId xmlns:a16="http://schemas.microsoft.com/office/drawing/2014/main" id="{739F1EA1-6599-4E9B-88D8-23D6A53F8A89}"/>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569720" y="59344561"/>
          <a:ext cx="1569720"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478928</xdr:colOff>
      <xdr:row>44</xdr:row>
      <xdr:rowOff>38099</xdr:rowOff>
    </xdr:from>
    <xdr:to>
      <xdr:col>2</xdr:col>
      <xdr:colOff>1615439</xdr:colOff>
      <xdr:row>44</xdr:row>
      <xdr:rowOff>1305118</xdr:rowOff>
    </xdr:to>
    <xdr:pic>
      <xdr:nvPicPr>
        <xdr:cNvPr id="43" name="Obrázek 42">
          <a:extLst>
            <a:ext uri="{FF2B5EF4-FFF2-40B4-BE49-F238E27FC236}">
              <a16:creationId xmlns:a16="http://schemas.microsoft.com/office/drawing/2014/main" id="{32C6E028-AB80-46A1-92A8-E8BA1A7A935F}"/>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698128" y="60632339"/>
          <a:ext cx="1136511" cy="1267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266364</xdr:colOff>
      <xdr:row>45</xdr:row>
      <xdr:rowOff>55245</xdr:rowOff>
    </xdr:from>
    <xdr:to>
      <xdr:col>2</xdr:col>
      <xdr:colOff>1951990</xdr:colOff>
      <xdr:row>45</xdr:row>
      <xdr:rowOff>1280160</xdr:rowOff>
    </xdr:to>
    <xdr:pic>
      <xdr:nvPicPr>
        <xdr:cNvPr id="44" name="Obrázek 43">
          <a:extLst>
            <a:ext uri="{FF2B5EF4-FFF2-40B4-BE49-F238E27FC236}">
              <a16:creationId xmlns:a16="http://schemas.microsoft.com/office/drawing/2014/main" id="{7696F1DA-CD08-4BFB-8E07-4B8DFB067E17}"/>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485564" y="62005845"/>
          <a:ext cx="1685626" cy="1224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49</xdr:row>
      <xdr:rowOff>158750</xdr:rowOff>
    </xdr:from>
    <xdr:to>
      <xdr:col>2</xdr:col>
      <xdr:colOff>1943101</xdr:colOff>
      <xdr:row>49</xdr:row>
      <xdr:rowOff>1551305</xdr:rowOff>
    </xdr:to>
    <xdr:pic>
      <xdr:nvPicPr>
        <xdr:cNvPr id="48" name="Obrázek 47">
          <a:extLst>
            <a:ext uri="{FF2B5EF4-FFF2-40B4-BE49-F238E27FC236}">
              <a16:creationId xmlns:a16="http://schemas.microsoft.com/office/drawing/2014/main" id="{9A26986E-1326-44A0-9C57-73772CDF6D0A}"/>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419225" y="69291200"/>
          <a:ext cx="1743076" cy="1392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228809</xdr:colOff>
      <xdr:row>50</xdr:row>
      <xdr:rowOff>152400</xdr:rowOff>
    </xdr:from>
    <xdr:to>
      <xdr:col>2</xdr:col>
      <xdr:colOff>1800225</xdr:colOff>
      <xdr:row>50</xdr:row>
      <xdr:rowOff>1304925</xdr:rowOff>
    </xdr:to>
    <xdr:pic>
      <xdr:nvPicPr>
        <xdr:cNvPr id="49" name="Obrázek 48">
          <a:extLst>
            <a:ext uri="{FF2B5EF4-FFF2-40B4-BE49-F238E27FC236}">
              <a16:creationId xmlns:a16="http://schemas.microsoft.com/office/drawing/2014/main" id="{6D2D9899-4285-403D-9775-D5A06FE9143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448009" y="70999350"/>
          <a:ext cx="1571416"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642977</xdr:colOff>
      <xdr:row>51</xdr:row>
      <xdr:rowOff>95249</xdr:rowOff>
    </xdr:from>
    <xdr:to>
      <xdr:col>2</xdr:col>
      <xdr:colOff>1444625</xdr:colOff>
      <xdr:row>51</xdr:row>
      <xdr:rowOff>1257300</xdr:rowOff>
    </xdr:to>
    <xdr:pic>
      <xdr:nvPicPr>
        <xdr:cNvPr id="50" name="Obrázek 49">
          <a:extLst>
            <a:ext uri="{FF2B5EF4-FFF2-40B4-BE49-F238E27FC236}">
              <a16:creationId xmlns:a16="http://schemas.microsoft.com/office/drawing/2014/main" id="{948958F3-4613-4D3B-BD5B-DBCB42CB44AA}"/>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862177" y="72342374"/>
          <a:ext cx="801648" cy="1162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173376</xdr:colOff>
      <xdr:row>52</xdr:row>
      <xdr:rowOff>1419225</xdr:rowOff>
    </xdr:from>
    <xdr:to>
      <xdr:col>2</xdr:col>
      <xdr:colOff>1851024</xdr:colOff>
      <xdr:row>53</xdr:row>
      <xdr:rowOff>1296035</xdr:rowOff>
    </xdr:to>
    <xdr:pic>
      <xdr:nvPicPr>
        <xdr:cNvPr id="52" name="Obrázek 51">
          <a:extLst>
            <a:ext uri="{FF2B5EF4-FFF2-40B4-BE49-F238E27FC236}">
              <a16:creationId xmlns:a16="http://schemas.microsoft.com/office/drawing/2014/main" id="{A8E01005-61B8-48EB-A301-D308E5ED9EB6}"/>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392576" y="75066525"/>
          <a:ext cx="1677648" cy="137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54</xdr:row>
      <xdr:rowOff>161554</xdr:rowOff>
    </xdr:from>
    <xdr:to>
      <xdr:col>2</xdr:col>
      <xdr:colOff>1952625</xdr:colOff>
      <xdr:row>54</xdr:row>
      <xdr:rowOff>1257457</xdr:rowOff>
    </xdr:to>
    <xdr:pic>
      <xdr:nvPicPr>
        <xdr:cNvPr id="53" name="Obrázek 52">
          <a:extLst>
            <a:ext uri="{FF2B5EF4-FFF2-40B4-BE49-F238E27FC236}">
              <a16:creationId xmlns:a16="http://schemas.microsoft.com/office/drawing/2014/main" id="{2E959028-0B04-4801-8586-A4A05EE2396B}"/>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362075" y="76656829"/>
          <a:ext cx="1809750" cy="1095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297949</xdr:colOff>
      <xdr:row>67</xdr:row>
      <xdr:rowOff>93562</xdr:rowOff>
    </xdr:from>
    <xdr:to>
      <xdr:col>2</xdr:col>
      <xdr:colOff>1828800</xdr:colOff>
      <xdr:row>67</xdr:row>
      <xdr:rowOff>1382485</xdr:rowOff>
    </xdr:to>
    <xdr:pic>
      <xdr:nvPicPr>
        <xdr:cNvPr id="45" name="Obrázek 44">
          <a:extLst>
            <a:ext uri="{FF2B5EF4-FFF2-40B4-BE49-F238E27FC236}">
              <a16:creationId xmlns:a16="http://schemas.microsoft.com/office/drawing/2014/main" id="{A0BCD80C-A888-4650-8F60-AE092B43178B}"/>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517149" y="99305962"/>
          <a:ext cx="1530851" cy="1288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130629</xdr:colOff>
      <xdr:row>55</xdr:row>
      <xdr:rowOff>962026</xdr:rowOff>
    </xdr:from>
    <xdr:to>
      <xdr:col>2</xdr:col>
      <xdr:colOff>1981201</xdr:colOff>
      <xdr:row>55</xdr:row>
      <xdr:rowOff>2047876</xdr:rowOff>
    </xdr:to>
    <xdr:pic>
      <xdr:nvPicPr>
        <xdr:cNvPr id="63" name="Obrázek 62">
          <a:extLst>
            <a:ext uri="{FF2B5EF4-FFF2-40B4-BE49-F238E27FC236}">
              <a16:creationId xmlns:a16="http://schemas.microsoft.com/office/drawing/2014/main" id="{60A4C3A6-681F-448F-9572-A671D9C5C255}"/>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349829" y="78958169"/>
          <a:ext cx="1850572"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56</xdr:row>
      <xdr:rowOff>434975</xdr:rowOff>
    </xdr:from>
    <xdr:to>
      <xdr:col>2</xdr:col>
      <xdr:colOff>2038351</xdr:colOff>
      <xdr:row>56</xdr:row>
      <xdr:rowOff>1329788</xdr:rowOff>
    </xdr:to>
    <xdr:pic>
      <xdr:nvPicPr>
        <xdr:cNvPr id="64" name="Obrázek 63">
          <a:extLst>
            <a:ext uri="{FF2B5EF4-FFF2-40B4-BE49-F238E27FC236}">
              <a16:creationId xmlns:a16="http://schemas.microsoft.com/office/drawing/2014/main" id="{1A8C70AC-030B-4FED-8689-D2FB0968D3A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219201" y="81351755"/>
          <a:ext cx="2038350" cy="894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266700</xdr:rowOff>
    </xdr:from>
    <xdr:to>
      <xdr:col>3</xdr:col>
      <xdr:colOff>19050</xdr:colOff>
      <xdr:row>57</xdr:row>
      <xdr:rowOff>1485614</xdr:rowOff>
    </xdr:to>
    <xdr:pic>
      <xdr:nvPicPr>
        <xdr:cNvPr id="65" name="Obrázek 64">
          <a:extLst>
            <a:ext uri="{FF2B5EF4-FFF2-40B4-BE49-F238E27FC236}">
              <a16:creationId xmlns:a16="http://schemas.microsoft.com/office/drawing/2014/main" id="{EF001D90-8D01-456C-8F30-A08DC8428A75}"/>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219200" y="82936080"/>
          <a:ext cx="2137410" cy="1218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165664</xdr:colOff>
      <xdr:row>58</xdr:row>
      <xdr:rowOff>130629</xdr:rowOff>
    </xdr:from>
    <xdr:to>
      <xdr:col>2</xdr:col>
      <xdr:colOff>1860549</xdr:colOff>
      <xdr:row>58</xdr:row>
      <xdr:rowOff>1513115</xdr:rowOff>
    </xdr:to>
    <xdr:pic>
      <xdr:nvPicPr>
        <xdr:cNvPr id="66" name="Obrázek 65">
          <a:extLst>
            <a:ext uri="{FF2B5EF4-FFF2-40B4-BE49-F238E27FC236}">
              <a16:creationId xmlns:a16="http://schemas.microsoft.com/office/drawing/2014/main" id="{B5B4BDD3-1C3A-4916-BEB2-DFF84616FCDF}"/>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384864" y="84647315"/>
          <a:ext cx="1694885" cy="1382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59</xdr:row>
      <xdr:rowOff>163286</xdr:rowOff>
    </xdr:from>
    <xdr:to>
      <xdr:col>2</xdr:col>
      <xdr:colOff>1943100</xdr:colOff>
      <xdr:row>59</xdr:row>
      <xdr:rowOff>1578429</xdr:rowOff>
    </xdr:to>
    <xdr:pic>
      <xdr:nvPicPr>
        <xdr:cNvPr id="67" name="Obrázek 66">
          <a:extLst>
            <a:ext uri="{FF2B5EF4-FFF2-40B4-BE49-F238E27FC236}">
              <a16:creationId xmlns:a16="http://schemas.microsoft.com/office/drawing/2014/main" id="{A33C934B-3ADF-49D3-BCB2-94010E4DA587}"/>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314450" y="86367257"/>
          <a:ext cx="1847850" cy="1415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185056</xdr:colOff>
      <xdr:row>60</xdr:row>
      <xdr:rowOff>185056</xdr:rowOff>
    </xdr:from>
    <xdr:to>
      <xdr:col>2</xdr:col>
      <xdr:colOff>1970313</xdr:colOff>
      <xdr:row>60</xdr:row>
      <xdr:rowOff>1338943</xdr:rowOff>
    </xdr:to>
    <xdr:pic>
      <xdr:nvPicPr>
        <xdr:cNvPr id="68" name="Obrázek 67">
          <a:extLst>
            <a:ext uri="{FF2B5EF4-FFF2-40B4-BE49-F238E27FC236}">
              <a16:creationId xmlns:a16="http://schemas.microsoft.com/office/drawing/2014/main" id="{10EC4F75-A94B-40A9-B3C9-3965B19F1338}"/>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404256" y="88130742"/>
          <a:ext cx="1785257" cy="1153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393700</xdr:colOff>
      <xdr:row>61</xdr:row>
      <xdr:rowOff>152401</xdr:rowOff>
    </xdr:from>
    <xdr:to>
      <xdr:col>2</xdr:col>
      <xdr:colOff>1651000</xdr:colOff>
      <xdr:row>61</xdr:row>
      <xdr:rowOff>1295401</xdr:rowOff>
    </xdr:to>
    <xdr:pic>
      <xdr:nvPicPr>
        <xdr:cNvPr id="69" name="Obrázek 68">
          <a:extLst>
            <a:ext uri="{FF2B5EF4-FFF2-40B4-BE49-F238E27FC236}">
              <a16:creationId xmlns:a16="http://schemas.microsoft.com/office/drawing/2014/main" id="{3E63BB8A-FE1C-434A-A97E-59BABDDD64C6}"/>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612900" y="89600315"/>
          <a:ext cx="12573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272143</xdr:colOff>
      <xdr:row>62</xdr:row>
      <xdr:rowOff>141514</xdr:rowOff>
    </xdr:from>
    <xdr:to>
      <xdr:col>2</xdr:col>
      <xdr:colOff>1970315</xdr:colOff>
      <xdr:row>62</xdr:row>
      <xdr:rowOff>1360714</xdr:rowOff>
    </xdr:to>
    <xdr:pic>
      <xdr:nvPicPr>
        <xdr:cNvPr id="70" name="Obrázek 69">
          <a:extLst>
            <a:ext uri="{FF2B5EF4-FFF2-40B4-BE49-F238E27FC236}">
              <a16:creationId xmlns:a16="http://schemas.microsoft.com/office/drawing/2014/main" id="{5217F9E2-7961-4D73-90CD-10CEE5D5C656}"/>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491343" y="91091657"/>
          <a:ext cx="1698172"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696686</xdr:colOff>
      <xdr:row>63</xdr:row>
      <xdr:rowOff>76200</xdr:rowOff>
    </xdr:from>
    <xdr:to>
      <xdr:col>2</xdr:col>
      <xdr:colOff>1553029</xdr:colOff>
      <xdr:row>63</xdr:row>
      <xdr:rowOff>1349829</xdr:rowOff>
    </xdr:to>
    <xdr:pic>
      <xdr:nvPicPr>
        <xdr:cNvPr id="71" name="Obrázek 70">
          <a:extLst>
            <a:ext uri="{FF2B5EF4-FFF2-40B4-BE49-F238E27FC236}">
              <a16:creationId xmlns:a16="http://schemas.microsoft.com/office/drawing/2014/main" id="{CE052127-6E7F-4590-88A4-FBCE138AFB5F}"/>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915886" y="92528571"/>
          <a:ext cx="856343" cy="1273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500742</xdr:colOff>
      <xdr:row>64</xdr:row>
      <xdr:rowOff>108857</xdr:rowOff>
    </xdr:from>
    <xdr:to>
      <xdr:col>2</xdr:col>
      <xdr:colOff>1800223</xdr:colOff>
      <xdr:row>64</xdr:row>
      <xdr:rowOff>1362273</xdr:rowOff>
    </xdr:to>
    <xdr:pic>
      <xdr:nvPicPr>
        <xdr:cNvPr id="72" name="Obrázek 71">
          <a:extLst>
            <a:ext uri="{FF2B5EF4-FFF2-40B4-BE49-F238E27FC236}">
              <a16:creationId xmlns:a16="http://schemas.microsoft.com/office/drawing/2014/main" id="{35A68C95-70F1-49E7-B6AD-8CA34CF4D748}"/>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719942" y="94063457"/>
          <a:ext cx="1299481" cy="1253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163287</xdr:colOff>
      <xdr:row>65</xdr:row>
      <xdr:rowOff>378794</xdr:rowOff>
    </xdr:from>
    <xdr:to>
      <xdr:col>2</xdr:col>
      <xdr:colOff>1992087</xdr:colOff>
      <xdr:row>65</xdr:row>
      <xdr:rowOff>1243084</xdr:rowOff>
    </xdr:to>
    <xdr:pic>
      <xdr:nvPicPr>
        <xdr:cNvPr id="73" name="Obrázek 72">
          <a:extLst>
            <a:ext uri="{FF2B5EF4-FFF2-40B4-BE49-F238E27FC236}">
              <a16:creationId xmlns:a16="http://schemas.microsoft.com/office/drawing/2014/main" id="{3A3F909D-90CC-4908-B83C-FAF733764184}"/>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382487" y="95835623"/>
          <a:ext cx="1828800" cy="864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156887</xdr:colOff>
      <xdr:row>66</xdr:row>
      <xdr:rowOff>168276</xdr:rowOff>
    </xdr:from>
    <xdr:to>
      <xdr:col>2</xdr:col>
      <xdr:colOff>1950721</xdr:colOff>
      <xdr:row>66</xdr:row>
      <xdr:rowOff>1882140</xdr:rowOff>
    </xdr:to>
    <xdr:pic>
      <xdr:nvPicPr>
        <xdr:cNvPr id="74" name="Obrázek 73">
          <a:extLst>
            <a:ext uri="{FF2B5EF4-FFF2-40B4-BE49-F238E27FC236}">
              <a16:creationId xmlns:a16="http://schemas.microsoft.com/office/drawing/2014/main" id="{8490E335-3502-41C9-ABEF-6AF26406578E}"/>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376087" y="97018476"/>
          <a:ext cx="1793834" cy="1713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654407</xdr:colOff>
      <xdr:row>51</xdr:row>
      <xdr:rowOff>60960</xdr:rowOff>
    </xdr:from>
    <xdr:to>
      <xdr:col>2</xdr:col>
      <xdr:colOff>1456055</xdr:colOff>
      <xdr:row>51</xdr:row>
      <xdr:rowOff>1334589</xdr:rowOff>
    </xdr:to>
    <xdr:pic>
      <xdr:nvPicPr>
        <xdr:cNvPr id="75" name="Obrázek 74">
          <a:extLst>
            <a:ext uri="{FF2B5EF4-FFF2-40B4-BE49-F238E27FC236}">
              <a16:creationId xmlns:a16="http://schemas.microsoft.com/office/drawing/2014/main" id="{1138572C-532B-4991-B596-B38D45649778}"/>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873607" y="72351900"/>
          <a:ext cx="801648" cy="1273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163286</xdr:colOff>
      <xdr:row>52</xdr:row>
      <xdr:rowOff>434975</xdr:rowOff>
    </xdr:from>
    <xdr:to>
      <xdr:col>2</xdr:col>
      <xdr:colOff>1959429</xdr:colOff>
      <xdr:row>52</xdr:row>
      <xdr:rowOff>1082675</xdr:rowOff>
    </xdr:to>
    <xdr:pic>
      <xdr:nvPicPr>
        <xdr:cNvPr id="76" name="Obrázek 75">
          <a:extLst>
            <a:ext uri="{FF2B5EF4-FFF2-40B4-BE49-F238E27FC236}">
              <a16:creationId xmlns:a16="http://schemas.microsoft.com/office/drawing/2014/main" id="{0059316D-DB6D-4DB0-8FB9-51D963069028}"/>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1382486" y="74218346"/>
          <a:ext cx="1796143"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134830</xdr:colOff>
      <xdr:row>46</xdr:row>
      <xdr:rowOff>311150</xdr:rowOff>
    </xdr:from>
    <xdr:to>
      <xdr:col>2</xdr:col>
      <xdr:colOff>2013090</xdr:colOff>
      <xdr:row>46</xdr:row>
      <xdr:rowOff>1584960</xdr:rowOff>
    </xdr:to>
    <xdr:pic>
      <xdr:nvPicPr>
        <xdr:cNvPr id="77" name="Obrázek 76">
          <a:extLst>
            <a:ext uri="{FF2B5EF4-FFF2-40B4-BE49-F238E27FC236}">
              <a16:creationId xmlns:a16="http://schemas.microsoft.com/office/drawing/2014/main" id="{05F0F6C6-7546-48CC-A9B4-EA3FCDAEF36F}"/>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1354030" y="63618110"/>
          <a:ext cx="1878260" cy="1273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129540</xdr:colOff>
      <xdr:row>47</xdr:row>
      <xdr:rowOff>333375</xdr:rowOff>
    </xdr:from>
    <xdr:to>
      <xdr:col>2</xdr:col>
      <xdr:colOff>2053875</xdr:colOff>
      <xdr:row>47</xdr:row>
      <xdr:rowOff>1819275</xdr:rowOff>
    </xdr:to>
    <xdr:pic>
      <xdr:nvPicPr>
        <xdr:cNvPr id="78" name="Obrázek 77">
          <a:extLst>
            <a:ext uri="{FF2B5EF4-FFF2-40B4-BE49-F238E27FC236}">
              <a16:creationId xmlns:a16="http://schemas.microsoft.com/office/drawing/2014/main" id="{90E0F70B-4DC1-4A56-A3F7-7ECE6C9AE457}"/>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348740" y="65705355"/>
          <a:ext cx="1924335"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312421</xdr:colOff>
      <xdr:row>48</xdr:row>
      <xdr:rowOff>121919</xdr:rowOff>
    </xdr:from>
    <xdr:to>
      <xdr:col>2</xdr:col>
      <xdr:colOff>1760531</xdr:colOff>
      <xdr:row>48</xdr:row>
      <xdr:rowOff>1615440</xdr:rowOff>
    </xdr:to>
    <xdr:pic>
      <xdr:nvPicPr>
        <xdr:cNvPr id="79" name="Obrázek 78">
          <a:extLst>
            <a:ext uri="{FF2B5EF4-FFF2-40B4-BE49-F238E27FC236}">
              <a16:creationId xmlns:a16="http://schemas.microsoft.com/office/drawing/2014/main" id="{84EEF6E9-5DDF-4374-A0AF-7C42D0BC007B}"/>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531621" y="67581779"/>
          <a:ext cx="1448110" cy="1493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18A6-7602-4F45-831A-5E8633DD5A8C}">
  <dimension ref="A1:D12"/>
  <sheetViews>
    <sheetView workbookViewId="0">
      <selection activeCell="C4" sqref="C4"/>
    </sheetView>
  </sheetViews>
  <sheetFormatPr defaultRowHeight="15" x14ac:dyDescent="0.25"/>
  <cols>
    <col min="1" max="1" width="44.42578125" customWidth="1"/>
    <col min="2" max="2" width="16.7109375" customWidth="1"/>
    <col min="3" max="4" width="20" style="92" customWidth="1"/>
  </cols>
  <sheetData>
    <row r="1" spans="1:4" ht="18" customHeight="1" x14ac:dyDescent="0.25">
      <c r="A1" s="133" t="s">
        <v>771</v>
      </c>
      <c r="B1" s="134"/>
      <c r="C1" s="129" t="s">
        <v>769</v>
      </c>
      <c r="D1" s="131" t="s">
        <v>770</v>
      </c>
    </row>
    <row r="2" spans="1:4" ht="18" customHeight="1" x14ac:dyDescent="0.25">
      <c r="A2" s="135"/>
      <c r="B2" s="136"/>
      <c r="C2" s="130"/>
      <c r="D2" s="132"/>
    </row>
    <row r="3" spans="1:4" ht="18" customHeight="1" x14ac:dyDescent="0.25">
      <c r="A3" s="98" t="s">
        <v>762</v>
      </c>
      <c r="B3" s="41" t="s">
        <v>763</v>
      </c>
      <c r="C3" s="101">
        <f>'1NP'!J211</f>
        <v>0</v>
      </c>
      <c r="D3" s="102">
        <f>'1NP'!L211</f>
        <v>0</v>
      </c>
    </row>
    <row r="4" spans="1:4" ht="18" customHeight="1" x14ac:dyDescent="0.25">
      <c r="A4" s="98"/>
      <c r="B4" s="41" t="s">
        <v>764</v>
      </c>
      <c r="C4" s="101">
        <v>0</v>
      </c>
      <c r="D4" s="102">
        <f>C4*1.21</f>
        <v>0</v>
      </c>
    </row>
    <row r="5" spans="1:4" ht="18" customHeight="1" x14ac:dyDescent="0.25">
      <c r="A5" s="98" t="s">
        <v>765</v>
      </c>
      <c r="B5" s="41" t="s">
        <v>763</v>
      </c>
      <c r="C5" s="101">
        <f>'2NP'!J242</f>
        <v>0</v>
      </c>
      <c r="D5" s="102">
        <f>'2NP'!L242</f>
        <v>0</v>
      </c>
    </row>
    <row r="6" spans="1:4" ht="18" customHeight="1" x14ac:dyDescent="0.25">
      <c r="A6" s="98"/>
      <c r="B6" s="41" t="s">
        <v>764</v>
      </c>
      <c r="C6" s="101">
        <v>0</v>
      </c>
      <c r="D6" s="102">
        <f>C6*1.21</f>
        <v>0</v>
      </c>
    </row>
    <row r="7" spans="1:4" ht="18" customHeight="1" x14ac:dyDescent="0.25">
      <c r="A7" s="98" t="s">
        <v>766</v>
      </c>
      <c r="B7" s="41" t="s">
        <v>763</v>
      </c>
      <c r="C7" s="101">
        <f>'Suterén a zahrada'!J25</f>
        <v>0</v>
      </c>
      <c r="D7" s="102">
        <f>'Suterén a zahrada'!L25</f>
        <v>0</v>
      </c>
    </row>
    <row r="8" spans="1:4" ht="18" customHeight="1" x14ac:dyDescent="0.25">
      <c r="A8" s="98"/>
      <c r="B8" s="41" t="s">
        <v>764</v>
      </c>
      <c r="C8" s="101">
        <v>0</v>
      </c>
      <c r="D8" s="102">
        <f>C8*1.21</f>
        <v>0</v>
      </c>
    </row>
    <row r="9" spans="1:4" ht="18" customHeight="1" x14ac:dyDescent="0.25">
      <c r="A9" s="98" t="s">
        <v>767</v>
      </c>
      <c r="B9" s="41" t="s">
        <v>763</v>
      </c>
      <c r="C9" s="101">
        <f>'Didaktické pomůcky, tělocvična '!J69</f>
        <v>0</v>
      </c>
      <c r="D9" s="102">
        <f>'Didaktické pomůcky, tělocvična '!L69</f>
        <v>0</v>
      </c>
    </row>
    <row r="10" spans="1:4" ht="18" customHeight="1" x14ac:dyDescent="0.25">
      <c r="A10" s="98"/>
      <c r="B10" s="41" t="s">
        <v>764</v>
      </c>
      <c r="C10" s="101">
        <v>0</v>
      </c>
      <c r="D10" s="102">
        <f>C10*1.21</f>
        <v>0</v>
      </c>
    </row>
    <row r="11" spans="1:4" ht="6" customHeight="1" x14ac:dyDescent="0.25">
      <c r="A11" s="98"/>
      <c r="B11" s="41"/>
      <c r="C11" s="99"/>
      <c r="D11" s="100"/>
    </row>
    <row r="12" spans="1:4" ht="18" customHeight="1" thickBot="1" x14ac:dyDescent="0.35">
      <c r="A12" s="137" t="s">
        <v>768</v>
      </c>
      <c r="B12" s="138"/>
      <c r="C12" s="103">
        <f>SUM(C3:C10)</f>
        <v>0</v>
      </c>
      <c r="D12" s="104">
        <f>SUM(D3:D10)</f>
        <v>0</v>
      </c>
    </row>
  </sheetData>
  <mergeCells count="4">
    <mergeCell ref="C1:C2"/>
    <mergeCell ref="D1:D2"/>
    <mergeCell ref="A1:B2"/>
    <mergeCell ref="A12:B12"/>
  </mergeCells>
  <pageMargins left="0.7" right="0.7" top="0.78740157499999996" bottom="0.78740157499999996" header="0.3" footer="0.3"/>
  <ignoredErrors>
    <ignoredError sqref="D5:D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EF021-6360-44B0-8155-066ACD5CB0AB}">
  <sheetPr>
    <pageSetUpPr fitToPage="1"/>
  </sheetPr>
  <dimension ref="A1:M211"/>
  <sheetViews>
    <sheetView tabSelected="1" zoomScale="70" zoomScaleNormal="70" workbookViewId="0">
      <pane ySplit="2" topLeftCell="A14" activePane="bottomLeft" state="frozen"/>
      <selection pane="bottomLeft" activeCell="G16" sqref="G16"/>
    </sheetView>
  </sheetViews>
  <sheetFormatPr defaultColWidth="8.85546875" defaultRowHeight="15" x14ac:dyDescent="0.25"/>
  <cols>
    <col min="1" max="1" width="9.140625" style="6" customWidth="1"/>
    <col min="2" max="2" width="10.7109375" style="6" customWidth="1"/>
    <col min="3" max="3" width="27.140625" style="1" customWidth="1"/>
    <col min="4" max="4" width="36.5703125" style="2" customWidth="1"/>
    <col min="5" max="5" width="5.7109375" style="1" customWidth="1"/>
    <col min="6" max="6" width="9.5703125" style="1" customWidth="1"/>
    <col min="7" max="7" width="15.28515625" style="1" customWidth="1"/>
    <col min="8" max="8" width="41.140625" style="2" customWidth="1"/>
    <col min="9" max="9" width="12.28515625" style="115" customWidth="1"/>
    <col min="10" max="12" width="12.28515625" style="24" customWidth="1"/>
    <col min="13" max="13" width="28.28515625" style="4" customWidth="1"/>
    <col min="14" max="16384" width="8.85546875" style="1"/>
  </cols>
  <sheetData>
    <row r="1" spans="1:13" s="118" customFormat="1" ht="18.95" customHeight="1" x14ac:dyDescent="0.25">
      <c r="A1" s="139" t="s">
        <v>0</v>
      </c>
      <c r="B1" s="141" t="s">
        <v>1</v>
      </c>
      <c r="C1" s="151" t="s">
        <v>2</v>
      </c>
      <c r="D1" s="143" t="s">
        <v>3</v>
      </c>
      <c r="E1" s="143" t="s">
        <v>4</v>
      </c>
      <c r="F1" s="151" t="s">
        <v>5</v>
      </c>
      <c r="G1" s="151" t="s">
        <v>6</v>
      </c>
      <c r="H1" s="143" t="s">
        <v>7</v>
      </c>
      <c r="I1" s="144" t="s">
        <v>772</v>
      </c>
      <c r="J1" s="146" t="s">
        <v>773</v>
      </c>
      <c r="K1" s="146" t="s">
        <v>774</v>
      </c>
      <c r="L1" s="146" t="s">
        <v>775</v>
      </c>
      <c r="M1" s="148" t="s">
        <v>8</v>
      </c>
    </row>
    <row r="2" spans="1:13" s="118" customFormat="1" ht="28.15" customHeight="1" x14ac:dyDescent="0.25">
      <c r="A2" s="140"/>
      <c r="B2" s="142"/>
      <c r="C2" s="152"/>
      <c r="D2" s="150"/>
      <c r="E2" s="150"/>
      <c r="F2" s="152"/>
      <c r="G2" s="152"/>
      <c r="H2" s="150"/>
      <c r="I2" s="145"/>
      <c r="J2" s="147"/>
      <c r="K2" s="147"/>
      <c r="L2" s="147"/>
      <c r="M2" s="149"/>
    </row>
    <row r="3" spans="1:13" s="50" customFormat="1" ht="18.75" customHeight="1" x14ac:dyDescent="0.25">
      <c r="A3" s="45"/>
      <c r="B3" s="46"/>
      <c r="C3" s="47" t="s">
        <v>9</v>
      </c>
      <c r="D3" s="48"/>
      <c r="E3" s="47"/>
      <c r="F3" s="47"/>
      <c r="G3" s="47"/>
      <c r="H3" s="48"/>
      <c r="I3" s="105"/>
      <c r="J3" s="85"/>
      <c r="K3" s="85"/>
      <c r="L3" s="85"/>
      <c r="M3" s="49"/>
    </row>
    <row r="4" spans="1:13" ht="92.45" customHeight="1" x14ac:dyDescent="0.25">
      <c r="A4" s="25" t="s">
        <v>10</v>
      </c>
      <c r="B4" s="26"/>
      <c r="C4" s="27"/>
      <c r="D4" s="82" t="s">
        <v>11</v>
      </c>
      <c r="E4" s="82">
        <v>1</v>
      </c>
      <c r="F4" s="27" t="s">
        <v>12</v>
      </c>
      <c r="G4" s="27"/>
      <c r="H4" s="82" t="s">
        <v>13</v>
      </c>
      <c r="I4" s="106">
        <v>0</v>
      </c>
      <c r="J4" s="86">
        <f>E4*I4</f>
        <v>0</v>
      </c>
      <c r="K4" s="86">
        <f>I4*1.21</f>
        <v>0</v>
      </c>
      <c r="L4" s="86">
        <f>E4*K4</f>
        <v>0</v>
      </c>
      <c r="M4" s="28"/>
    </row>
    <row r="5" spans="1:13" ht="105.75" customHeight="1" x14ac:dyDescent="0.25">
      <c r="A5" s="29" t="s">
        <v>15</v>
      </c>
      <c r="B5" s="30"/>
      <c r="C5" s="27"/>
      <c r="D5" s="31" t="s">
        <v>16</v>
      </c>
      <c r="E5" s="27">
        <v>2</v>
      </c>
      <c r="F5" s="27" t="s">
        <v>12</v>
      </c>
      <c r="G5" s="27" t="s">
        <v>17</v>
      </c>
      <c r="H5" s="82" t="s">
        <v>18</v>
      </c>
      <c r="I5" s="107">
        <v>0</v>
      </c>
      <c r="J5" s="86">
        <f>E5*I5</f>
        <v>0</v>
      </c>
      <c r="K5" s="86">
        <f>I5*1.21</f>
        <v>0</v>
      </c>
      <c r="L5" s="86">
        <f>E5*K5</f>
        <v>0</v>
      </c>
      <c r="M5" s="32"/>
    </row>
    <row r="6" spans="1:13" s="50" customFormat="1" ht="18.75" customHeight="1" x14ac:dyDescent="0.25">
      <c r="A6" s="45" t="s">
        <v>19</v>
      </c>
      <c r="B6" s="46"/>
      <c r="C6" s="47" t="s">
        <v>20</v>
      </c>
      <c r="D6" s="48"/>
      <c r="E6" s="47"/>
      <c r="F6" s="47"/>
      <c r="G6" s="47"/>
      <c r="H6" s="48"/>
      <c r="I6" s="105"/>
      <c r="J6" s="85"/>
      <c r="K6" s="85"/>
      <c r="L6" s="85"/>
      <c r="M6" s="49"/>
    </row>
    <row r="7" spans="1:13" ht="124.5" customHeight="1" x14ac:dyDescent="0.25">
      <c r="A7" s="29" t="s">
        <v>21</v>
      </c>
      <c r="B7" s="30"/>
      <c r="C7" s="27"/>
      <c r="D7" s="82" t="s">
        <v>22</v>
      </c>
      <c r="E7" s="27">
        <v>2</v>
      </c>
      <c r="F7" s="27" t="s">
        <v>12</v>
      </c>
      <c r="G7" s="27" t="s">
        <v>23</v>
      </c>
      <c r="H7" s="82" t="s">
        <v>24</v>
      </c>
      <c r="I7" s="107">
        <v>0</v>
      </c>
      <c r="J7" s="86">
        <f>E7*I7</f>
        <v>0</v>
      </c>
      <c r="K7" s="86">
        <f t="shared" ref="K7:K69" si="0">I7*1.21</f>
        <v>0</v>
      </c>
      <c r="L7" s="86">
        <f>E7*K7</f>
        <v>0</v>
      </c>
      <c r="M7" s="32"/>
    </row>
    <row r="8" spans="1:13" ht="78.599999999999994" customHeight="1" x14ac:dyDescent="0.25">
      <c r="A8" s="29" t="s">
        <v>21</v>
      </c>
      <c r="B8" s="30"/>
      <c r="C8" s="27"/>
      <c r="D8" s="82" t="s">
        <v>25</v>
      </c>
      <c r="E8" s="27">
        <v>2</v>
      </c>
      <c r="F8" s="27" t="s">
        <v>12</v>
      </c>
      <c r="G8" s="27" t="s">
        <v>23</v>
      </c>
      <c r="H8" s="82" t="s">
        <v>26</v>
      </c>
      <c r="I8" s="107">
        <v>0</v>
      </c>
      <c r="J8" s="86">
        <f>E8*I8</f>
        <v>0</v>
      </c>
      <c r="K8" s="86">
        <f t="shared" si="0"/>
        <v>0</v>
      </c>
      <c r="L8" s="86">
        <f>E8*K8</f>
        <v>0</v>
      </c>
      <c r="M8" s="32"/>
    </row>
    <row r="9" spans="1:13" ht="99" customHeight="1" x14ac:dyDescent="0.25">
      <c r="A9" s="29" t="s">
        <v>21</v>
      </c>
      <c r="B9" s="30"/>
      <c r="C9" s="27"/>
      <c r="D9" s="82" t="s">
        <v>27</v>
      </c>
      <c r="E9" s="27">
        <v>1</v>
      </c>
      <c r="F9" s="27" t="s">
        <v>12</v>
      </c>
      <c r="G9" s="27" t="s">
        <v>28</v>
      </c>
      <c r="H9" s="82" t="s">
        <v>29</v>
      </c>
      <c r="I9" s="107">
        <v>0</v>
      </c>
      <c r="J9" s="86">
        <f>E9*I9</f>
        <v>0</v>
      </c>
      <c r="K9" s="86">
        <f t="shared" si="0"/>
        <v>0</v>
      </c>
      <c r="L9" s="86">
        <f>E9*K9</f>
        <v>0</v>
      </c>
      <c r="M9" s="33"/>
    </row>
    <row r="10" spans="1:13" s="50" customFormat="1" ht="18.75" customHeight="1" x14ac:dyDescent="0.25">
      <c r="A10" s="45" t="s">
        <v>30</v>
      </c>
      <c r="B10" s="46"/>
      <c r="C10" s="47" t="s">
        <v>31</v>
      </c>
      <c r="D10" s="48"/>
      <c r="E10" s="47"/>
      <c r="F10" s="47"/>
      <c r="G10" s="47"/>
      <c r="H10" s="48"/>
      <c r="I10" s="105"/>
      <c r="J10" s="85"/>
      <c r="K10" s="85"/>
      <c r="L10" s="85"/>
      <c r="M10" s="49"/>
    </row>
    <row r="11" spans="1:13" ht="95.45" customHeight="1" x14ac:dyDescent="0.25">
      <c r="A11" s="29" t="s">
        <v>32</v>
      </c>
      <c r="B11" s="30"/>
      <c r="C11" s="27"/>
      <c r="D11" s="82" t="s">
        <v>33</v>
      </c>
      <c r="E11" s="27">
        <v>2</v>
      </c>
      <c r="F11" s="27" t="s">
        <v>12</v>
      </c>
      <c r="G11" s="27" t="s">
        <v>34</v>
      </c>
      <c r="H11" s="82" t="s">
        <v>35</v>
      </c>
      <c r="I11" s="107">
        <v>0</v>
      </c>
      <c r="J11" s="86">
        <f>E11*I11</f>
        <v>0</v>
      </c>
      <c r="K11" s="86">
        <f t="shared" si="0"/>
        <v>0</v>
      </c>
      <c r="L11" s="86">
        <f>E11*K11</f>
        <v>0</v>
      </c>
      <c r="M11" s="34" t="s">
        <v>36</v>
      </c>
    </row>
    <row r="12" spans="1:13" ht="78.599999999999994" customHeight="1" x14ac:dyDescent="0.25">
      <c r="A12" s="29" t="s">
        <v>32</v>
      </c>
      <c r="B12" s="30"/>
      <c r="C12" s="27"/>
      <c r="D12" s="82" t="s">
        <v>37</v>
      </c>
      <c r="E12" s="27">
        <v>2</v>
      </c>
      <c r="F12" s="27" t="s">
        <v>12</v>
      </c>
      <c r="G12" s="27" t="s">
        <v>38</v>
      </c>
      <c r="H12" s="82" t="s">
        <v>39</v>
      </c>
      <c r="I12" s="107">
        <v>0</v>
      </c>
      <c r="J12" s="86">
        <f>E12*I12</f>
        <v>0</v>
      </c>
      <c r="K12" s="86">
        <f t="shared" si="0"/>
        <v>0</v>
      </c>
      <c r="L12" s="86">
        <f>E12*K12</f>
        <v>0</v>
      </c>
      <c r="M12" s="34" t="s">
        <v>36</v>
      </c>
    </row>
    <row r="13" spans="1:13" ht="78.599999999999994" customHeight="1" x14ac:dyDescent="0.25">
      <c r="A13" s="29" t="s">
        <v>32</v>
      </c>
      <c r="B13" s="30"/>
      <c r="C13" s="27"/>
      <c r="D13" s="82" t="s">
        <v>22</v>
      </c>
      <c r="E13" s="27">
        <v>3</v>
      </c>
      <c r="F13" s="27" t="s">
        <v>12</v>
      </c>
      <c r="G13" s="27" t="s">
        <v>23</v>
      </c>
      <c r="H13" s="82" t="s">
        <v>24</v>
      </c>
      <c r="I13" s="107">
        <v>0</v>
      </c>
      <c r="J13" s="86">
        <f>E13*I13</f>
        <v>0</v>
      </c>
      <c r="K13" s="86">
        <f t="shared" si="0"/>
        <v>0</v>
      </c>
      <c r="L13" s="86">
        <f>E13*K13</f>
        <v>0</v>
      </c>
      <c r="M13" s="32"/>
    </row>
    <row r="14" spans="1:13" ht="78.599999999999994" customHeight="1" x14ac:dyDescent="0.25">
      <c r="A14" s="29" t="s">
        <v>32</v>
      </c>
      <c r="B14" s="30"/>
      <c r="C14" s="27"/>
      <c r="D14" s="82" t="s">
        <v>25</v>
      </c>
      <c r="E14" s="27">
        <v>3</v>
      </c>
      <c r="F14" s="27" t="s">
        <v>12</v>
      </c>
      <c r="G14" s="27" t="s">
        <v>23</v>
      </c>
      <c r="H14" s="82" t="s">
        <v>26</v>
      </c>
      <c r="I14" s="107">
        <v>0</v>
      </c>
      <c r="J14" s="86">
        <f>E14*I14</f>
        <v>0</v>
      </c>
      <c r="K14" s="86">
        <f t="shared" si="0"/>
        <v>0</v>
      </c>
      <c r="L14" s="86">
        <f>E14*K14</f>
        <v>0</v>
      </c>
      <c r="M14" s="32"/>
    </row>
    <row r="15" spans="1:13" s="50" customFormat="1" ht="18.75" customHeight="1" x14ac:dyDescent="0.25">
      <c r="A15" s="45" t="s">
        <v>40</v>
      </c>
      <c r="B15" s="46"/>
      <c r="C15" s="47" t="s">
        <v>41</v>
      </c>
      <c r="D15" s="51"/>
      <c r="E15" s="52"/>
      <c r="F15" s="52"/>
      <c r="G15" s="52"/>
      <c r="H15" s="51"/>
      <c r="I15" s="108"/>
      <c r="J15" s="87"/>
      <c r="K15" s="87"/>
      <c r="L15" s="87"/>
      <c r="M15" s="53"/>
    </row>
    <row r="16" spans="1:13" ht="149.44999999999999" customHeight="1" x14ac:dyDescent="0.25">
      <c r="A16" s="29" t="s">
        <v>42</v>
      </c>
      <c r="B16" s="30" t="s">
        <v>43</v>
      </c>
      <c r="C16" s="27"/>
      <c r="D16" s="82" t="s">
        <v>44</v>
      </c>
      <c r="E16" s="27">
        <v>2</v>
      </c>
      <c r="F16" s="27" t="s">
        <v>12</v>
      </c>
      <c r="G16" s="27" t="s">
        <v>45</v>
      </c>
      <c r="H16" s="82" t="s">
        <v>46</v>
      </c>
      <c r="I16" s="107">
        <v>0</v>
      </c>
      <c r="J16" s="86">
        <f t="shared" ref="J16:J27" si="1">E16*I16</f>
        <v>0</v>
      </c>
      <c r="K16" s="86">
        <f t="shared" si="0"/>
        <v>0</v>
      </c>
      <c r="L16" s="86">
        <f t="shared" ref="L16:L27" si="2">E16*K16</f>
        <v>0</v>
      </c>
      <c r="M16" s="32"/>
    </row>
    <row r="17" spans="1:13" ht="124.5" customHeight="1" x14ac:dyDescent="0.25">
      <c r="A17" s="29" t="s">
        <v>42</v>
      </c>
      <c r="B17" s="30" t="s">
        <v>47</v>
      </c>
      <c r="C17" s="27"/>
      <c r="D17" s="82" t="s">
        <v>48</v>
      </c>
      <c r="E17" s="27">
        <v>1</v>
      </c>
      <c r="F17" s="27" t="s">
        <v>12</v>
      </c>
      <c r="G17" s="27" t="s">
        <v>49</v>
      </c>
      <c r="H17" s="82" t="s">
        <v>50</v>
      </c>
      <c r="I17" s="107">
        <v>0</v>
      </c>
      <c r="J17" s="86">
        <f t="shared" si="1"/>
        <v>0</v>
      </c>
      <c r="K17" s="86">
        <f t="shared" si="0"/>
        <v>0</v>
      </c>
      <c r="L17" s="86">
        <f t="shared" si="2"/>
        <v>0</v>
      </c>
      <c r="M17" s="32"/>
    </row>
    <row r="18" spans="1:13" ht="99.6" customHeight="1" x14ac:dyDescent="0.25">
      <c r="A18" s="29" t="s">
        <v>42</v>
      </c>
      <c r="B18" s="30" t="s">
        <v>51</v>
      </c>
      <c r="C18" s="27"/>
      <c r="D18" s="82" t="s">
        <v>52</v>
      </c>
      <c r="E18" s="27">
        <v>2</v>
      </c>
      <c r="F18" s="27" t="s">
        <v>12</v>
      </c>
      <c r="G18" s="27" t="s">
        <v>53</v>
      </c>
      <c r="H18" s="82" t="s">
        <v>54</v>
      </c>
      <c r="I18" s="107">
        <v>0</v>
      </c>
      <c r="J18" s="86">
        <f t="shared" si="1"/>
        <v>0</v>
      </c>
      <c r="K18" s="86">
        <f t="shared" si="0"/>
        <v>0</v>
      </c>
      <c r="L18" s="86">
        <f t="shared" si="2"/>
        <v>0</v>
      </c>
      <c r="M18" s="32"/>
    </row>
    <row r="19" spans="1:13" s="20" customFormat="1" ht="99" customHeight="1" x14ac:dyDescent="0.25">
      <c r="A19" s="35" t="s">
        <v>42</v>
      </c>
      <c r="B19" s="36"/>
      <c r="C19" s="37"/>
      <c r="D19" s="38" t="s">
        <v>27</v>
      </c>
      <c r="E19" s="37">
        <v>1</v>
      </c>
      <c r="F19" s="37" t="s">
        <v>12</v>
      </c>
      <c r="G19" s="37" t="s">
        <v>28</v>
      </c>
      <c r="H19" s="38" t="s">
        <v>55</v>
      </c>
      <c r="I19" s="109">
        <v>0</v>
      </c>
      <c r="J19" s="86">
        <f t="shared" si="1"/>
        <v>0</v>
      </c>
      <c r="K19" s="86">
        <f t="shared" si="0"/>
        <v>0</v>
      </c>
      <c r="L19" s="86">
        <f t="shared" si="2"/>
        <v>0</v>
      </c>
      <c r="M19" s="39" t="s">
        <v>56</v>
      </c>
    </row>
    <row r="20" spans="1:13" ht="98.1" customHeight="1" x14ac:dyDescent="0.25">
      <c r="A20" s="29" t="s">
        <v>42</v>
      </c>
      <c r="B20" s="30"/>
      <c r="C20" s="27"/>
      <c r="D20" s="82" t="s">
        <v>57</v>
      </c>
      <c r="E20" s="27">
        <v>12</v>
      </c>
      <c r="F20" s="27" t="s">
        <v>12</v>
      </c>
      <c r="G20" s="27" t="s">
        <v>58</v>
      </c>
      <c r="H20" s="82" t="s">
        <v>59</v>
      </c>
      <c r="I20" s="107">
        <v>0</v>
      </c>
      <c r="J20" s="86">
        <f t="shared" si="1"/>
        <v>0</v>
      </c>
      <c r="K20" s="86">
        <f t="shared" si="0"/>
        <v>0</v>
      </c>
      <c r="L20" s="86">
        <f t="shared" si="2"/>
        <v>0</v>
      </c>
      <c r="M20" s="33" t="s">
        <v>60</v>
      </c>
    </row>
    <row r="21" spans="1:13" ht="124.5" customHeight="1" x14ac:dyDescent="0.25">
      <c r="A21" s="29" t="s">
        <v>42</v>
      </c>
      <c r="B21" s="30"/>
      <c r="C21" s="27"/>
      <c r="D21" s="82" t="s">
        <v>22</v>
      </c>
      <c r="E21" s="27">
        <v>1</v>
      </c>
      <c r="F21" s="27" t="s">
        <v>12</v>
      </c>
      <c r="G21" s="27" t="s">
        <v>61</v>
      </c>
      <c r="H21" s="82" t="s">
        <v>24</v>
      </c>
      <c r="I21" s="107">
        <v>0</v>
      </c>
      <c r="J21" s="86">
        <f t="shared" si="1"/>
        <v>0</v>
      </c>
      <c r="K21" s="86">
        <f t="shared" si="0"/>
        <v>0</v>
      </c>
      <c r="L21" s="86">
        <f t="shared" si="2"/>
        <v>0</v>
      </c>
      <c r="M21" s="32"/>
    </row>
    <row r="22" spans="1:13" ht="124.5" customHeight="1" x14ac:dyDescent="0.25">
      <c r="A22" s="29" t="s">
        <v>42</v>
      </c>
      <c r="B22" s="30"/>
      <c r="C22" s="27"/>
      <c r="D22" s="82" t="s">
        <v>22</v>
      </c>
      <c r="E22" s="27">
        <v>2</v>
      </c>
      <c r="F22" s="27" t="s">
        <v>12</v>
      </c>
      <c r="G22" s="27" t="s">
        <v>23</v>
      </c>
      <c r="H22" s="82" t="s">
        <v>24</v>
      </c>
      <c r="I22" s="107">
        <v>0</v>
      </c>
      <c r="J22" s="86">
        <f t="shared" si="1"/>
        <v>0</v>
      </c>
      <c r="K22" s="86">
        <f t="shared" si="0"/>
        <v>0</v>
      </c>
      <c r="L22" s="86">
        <f t="shared" si="2"/>
        <v>0</v>
      </c>
      <c r="M22" s="32"/>
    </row>
    <row r="23" spans="1:13" ht="78.599999999999994" customHeight="1" x14ac:dyDescent="0.25">
      <c r="A23" s="29" t="s">
        <v>42</v>
      </c>
      <c r="B23" s="30"/>
      <c r="C23" s="27"/>
      <c r="D23" s="82" t="s">
        <v>62</v>
      </c>
      <c r="E23" s="27">
        <v>3</v>
      </c>
      <c r="F23" s="27" t="s">
        <v>12</v>
      </c>
      <c r="G23" s="27" t="s">
        <v>23</v>
      </c>
      <c r="H23" s="82" t="s">
        <v>26</v>
      </c>
      <c r="I23" s="107">
        <v>0</v>
      </c>
      <c r="J23" s="86">
        <f t="shared" si="1"/>
        <v>0</v>
      </c>
      <c r="K23" s="86">
        <f t="shared" si="0"/>
        <v>0</v>
      </c>
      <c r="L23" s="86">
        <f t="shared" si="2"/>
        <v>0</v>
      </c>
      <c r="M23" s="32"/>
    </row>
    <row r="24" spans="1:13" ht="78.599999999999994" customHeight="1" x14ac:dyDescent="0.25">
      <c r="A24" s="29" t="s">
        <v>42</v>
      </c>
      <c r="B24" s="30"/>
      <c r="C24" s="27"/>
      <c r="D24" s="82" t="s">
        <v>63</v>
      </c>
      <c r="E24" s="27">
        <v>2</v>
      </c>
      <c r="F24" s="27" t="s">
        <v>12</v>
      </c>
      <c r="G24" s="27" t="s">
        <v>64</v>
      </c>
      <c r="H24" s="82" t="s">
        <v>65</v>
      </c>
      <c r="I24" s="107">
        <v>0</v>
      </c>
      <c r="J24" s="86">
        <f t="shared" si="1"/>
        <v>0</v>
      </c>
      <c r="K24" s="86">
        <f t="shared" si="0"/>
        <v>0</v>
      </c>
      <c r="L24" s="86">
        <f t="shared" si="2"/>
        <v>0</v>
      </c>
      <c r="M24" s="32"/>
    </row>
    <row r="25" spans="1:13" ht="124.5" customHeight="1" x14ac:dyDescent="0.25">
      <c r="A25" s="29" t="s">
        <v>42</v>
      </c>
      <c r="B25" s="30"/>
      <c r="C25" s="27"/>
      <c r="D25" s="82" t="s">
        <v>66</v>
      </c>
      <c r="E25" s="27">
        <v>1</v>
      </c>
      <c r="F25" s="27" t="s">
        <v>12</v>
      </c>
      <c r="G25" s="27" t="s">
        <v>67</v>
      </c>
      <c r="H25" s="82" t="s">
        <v>68</v>
      </c>
      <c r="I25" s="107">
        <v>0</v>
      </c>
      <c r="J25" s="86">
        <f t="shared" si="1"/>
        <v>0</v>
      </c>
      <c r="K25" s="86">
        <f t="shared" si="0"/>
        <v>0</v>
      </c>
      <c r="L25" s="86">
        <f t="shared" si="2"/>
        <v>0</v>
      </c>
      <c r="M25" s="32"/>
    </row>
    <row r="26" spans="1:13" ht="124.5" customHeight="1" x14ac:dyDescent="0.25">
      <c r="A26" s="29" t="s">
        <v>42</v>
      </c>
      <c r="B26" s="30"/>
      <c r="C26" s="27"/>
      <c r="D26" s="82" t="s">
        <v>69</v>
      </c>
      <c r="E26" s="27">
        <v>2</v>
      </c>
      <c r="F26" s="27" t="s">
        <v>12</v>
      </c>
      <c r="G26" s="40">
        <v>1500</v>
      </c>
      <c r="H26" s="82" t="s">
        <v>70</v>
      </c>
      <c r="I26" s="106">
        <v>0</v>
      </c>
      <c r="J26" s="86">
        <f t="shared" si="1"/>
        <v>0</v>
      </c>
      <c r="K26" s="86">
        <f t="shared" si="0"/>
        <v>0</v>
      </c>
      <c r="L26" s="86">
        <f t="shared" si="2"/>
        <v>0</v>
      </c>
      <c r="M26" s="32"/>
    </row>
    <row r="27" spans="1:13" ht="124.5" customHeight="1" x14ac:dyDescent="0.25">
      <c r="A27" s="29" t="s">
        <v>42</v>
      </c>
      <c r="B27" s="30"/>
      <c r="C27" s="27"/>
      <c r="D27" s="82" t="s">
        <v>71</v>
      </c>
      <c r="E27" s="27">
        <v>2</v>
      </c>
      <c r="F27" s="27" t="s">
        <v>12</v>
      </c>
      <c r="G27" s="82" t="s">
        <v>72</v>
      </c>
      <c r="H27" s="82" t="s">
        <v>73</v>
      </c>
      <c r="I27" s="107">
        <v>0</v>
      </c>
      <c r="J27" s="86">
        <f t="shared" si="1"/>
        <v>0</v>
      </c>
      <c r="K27" s="86">
        <f t="shared" si="0"/>
        <v>0</v>
      </c>
      <c r="L27" s="86">
        <f t="shared" si="2"/>
        <v>0</v>
      </c>
      <c r="M27" s="33" t="s">
        <v>74</v>
      </c>
    </row>
    <row r="28" spans="1:13" s="50" customFormat="1" ht="18.75" customHeight="1" x14ac:dyDescent="0.25">
      <c r="A28" s="45" t="s">
        <v>75</v>
      </c>
      <c r="B28" s="46"/>
      <c r="C28" s="47" t="s">
        <v>76</v>
      </c>
      <c r="D28" s="51"/>
      <c r="E28" s="52"/>
      <c r="F28" s="52"/>
      <c r="G28" s="52"/>
      <c r="H28" s="51"/>
      <c r="I28" s="108"/>
      <c r="J28" s="87"/>
      <c r="K28" s="87"/>
      <c r="L28" s="87"/>
      <c r="M28" s="53"/>
    </row>
    <row r="29" spans="1:13" ht="96" customHeight="1" x14ac:dyDescent="0.25">
      <c r="A29" s="29" t="s">
        <v>77</v>
      </c>
      <c r="B29" s="30"/>
      <c r="C29" s="27"/>
      <c r="D29" s="27" t="s">
        <v>78</v>
      </c>
      <c r="E29" s="27">
        <v>1</v>
      </c>
      <c r="F29" s="27" t="s">
        <v>12</v>
      </c>
      <c r="G29" s="27" t="s">
        <v>79</v>
      </c>
      <c r="H29" s="82" t="s">
        <v>80</v>
      </c>
      <c r="I29" s="107">
        <v>0</v>
      </c>
      <c r="J29" s="86">
        <f t="shared" ref="J29:J37" si="3">E29*I29</f>
        <v>0</v>
      </c>
      <c r="K29" s="86">
        <f t="shared" si="0"/>
        <v>0</v>
      </c>
      <c r="L29" s="86">
        <f t="shared" ref="L29:L37" si="4">E29*K29</f>
        <v>0</v>
      </c>
      <c r="M29" s="33" t="s">
        <v>81</v>
      </c>
    </row>
    <row r="30" spans="1:13" ht="96" customHeight="1" x14ac:dyDescent="0.25">
      <c r="A30" s="29" t="s">
        <v>77</v>
      </c>
      <c r="B30" s="30"/>
      <c r="C30" s="83"/>
      <c r="D30" s="27" t="s">
        <v>82</v>
      </c>
      <c r="E30" s="27">
        <v>1</v>
      </c>
      <c r="F30" s="27" t="s">
        <v>12</v>
      </c>
      <c r="G30" s="27" t="s">
        <v>83</v>
      </c>
      <c r="H30" s="82" t="s">
        <v>84</v>
      </c>
      <c r="I30" s="107">
        <v>0</v>
      </c>
      <c r="J30" s="86">
        <f t="shared" si="3"/>
        <v>0</v>
      </c>
      <c r="K30" s="86">
        <f t="shared" si="0"/>
        <v>0</v>
      </c>
      <c r="L30" s="86">
        <f t="shared" si="4"/>
        <v>0</v>
      </c>
      <c r="M30" s="32"/>
    </row>
    <row r="31" spans="1:13" ht="96" customHeight="1" x14ac:dyDescent="0.25">
      <c r="A31" s="29" t="s">
        <v>77</v>
      </c>
      <c r="B31" s="30"/>
      <c r="C31" s="37"/>
      <c r="D31" s="27" t="s">
        <v>85</v>
      </c>
      <c r="E31" s="27">
        <v>1</v>
      </c>
      <c r="F31" s="27" t="s">
        <v>12</v>
      </c>
      <c r="G31" s="27" t="s">
        <v>86</v>
      </c>
      <c r="H31" s="82" t="s">
        <v>87</v>
      </c>
      <c r="I31" s="107">
        <v>0</v>
      </c>
      <c r="J31" s="86">
        <f t="shared" si="3"/>
        <v>0</v>
      </c>
      <c r="K31" s="86">
        <f t="shared" si="0"/>
        <v>0</v>
      </c>
      <c r="L31" s="86">
        <f t="shared" si="4"/>
        <v>0</v>
      </c>
      <c r="M31" s="32"/>
    </row>
    <row r="32" spans="1:13" ht="96" customHeight="1" x14ac:dyDescent="0.25">
      <c r="A32" s="29" t="s">
        <v>77</v>
      </c>
      <c r="B32" s="30"/>
      <c r="C32" s="27"/>
      <c r="D32" s="27" t="s">
        <v>88</v>
      </c>
      <c r="E32" s="27">
        <v>1</v>
      </c>
      <c r="F32" s="27" t="s">
        <v>12</v>
      </c>
      <c r="G32" s="27" t="s">
        <v>89</v>
      </c>
      <c r="H32" s="82" t="s">
        <v>90</v>
      </c>
      <c r="I32" s="107">
        <v>0</v>
      </c>
      <c r="J32" s="86">
        <f t="shared" si="3"/>
        <v>0</v>
      </c>
      <c r="K32" s="86">
        <f t="shared" si="0"/>
        <v>0</v>
      </c>
      <c r="L32" s="86">
        <f t="shared" si="4"/>
        <v>0</v>
      </c>
      <c r="M32" s="32"/>
    </row>
    <row r="33" spans="1:13" ht="96" customHeight="1" x14ac:dyDescent="0.25">
      <c r="A33" s="29" t="s">
        <v>77</v>
      </c>
      <c r="B33" s="30"/>
      <c r="C33" s="27"/>
      <c r="D33" s="27" t="s">
        <v>91</v>
      </c>
      <c r="E33" s="27">
        <v>1</v>
      </c>
      <c r="F33" s="27" t="s">
        <v>12</v>
      </c>
      <c r="G33" s="27" t="s">
        <v>92</v>
      </c>
      <c r="H33" s="82" t="s">
        <v>93</v>
      </c>
      <c r="I33" s="107">
        <v>0</v>
      </c>
      <c r="J33" s="86">
        <f t="shared" si="3"/>
        <v>0</v>
      </c>
      <c r="K33" s="86">
        <f t="shared" si="0"/>
        <v>0</v>
      </c>
      <c r="L33" s="86">
        <f t="shared" si="4"/>
        <v>0</v>
      </c>
      <c r="M33" s="32"/>
    </row>
    <row r="34" spans="1:13" ht="96" customHeight="1" x14ac:dyDescent="0.25">
      <c r="A34" s="29" t="s">
        <v>77</v>
      </c>
      <c r="B34" s="30"/>
      <c r="C34" s="37"/>
      <c r="D34" s="27" t="s">
        <v>94</v>
      </c>
      <c r="E34" s="27">
        <v>1</v>
      </c>
      <c r="F34" s="27" t="s">
        <v>12</v>
      </c>
      <c r="G34" s="27" t="s">
        <v>95</v>
      </c>
      <c r="H34" s="82" t="s">
        <v>96</v>
      </c>
      <c r="I34" s="107">
        <v>0</v>
      </c>
      <c r="J34" s="86">
        <f t="shared" si="3"/>
        <v>0</v>
      </c>
      <c r="K34" s="86">
        <f t="shared" si="0"/>
        <v>0</v>
      </c>
      <c r="L34" s="86">
        <f t="shared" si="4"/>
        <v>0</v>
      </c>
      <c r="M34" s="32"/>
    </row>
    <row r="35" spans="1:13" ht="96" customHeight="1" x14ac:dyDescent="0.25">
      <c r="A35" s="29" t="s">
        <v>77</v>
      </c>
      <c r="B35" s="30"/>
      <c r="C35" s="27"/>
      <c r="D35" s="27" t="s">
        <v>97</v>
      </c>
      <c r="E35" s="27">
        <v>1</v>
      </c>
      <c r="F35" s="27" t="s">
        <v>12</v>
      </c>
      <c r="G35" s="27" t="s">
        <v>98</v>
      </c>
      <c r="H35" s="82" t="s">
        <v>99</v>
      </c>
      <c r="I35" s="107">
        <v>0</v>
      </c>
      <c r="J35" s="86">
        <f t="shared" si="3"/>
        <v>0</v>
      </c>
      <c r="K35" s="86">
        <f t="shared" si="0"/>
        <v>0</v>
      </c>
      <c r="L35" s="86">
        <f t="shared" si="4"/>
        <v>0</v>
      </c>
      <c r="M35" s="32"/>
    </row>
    <row r="36" spans="1:13" ht="124.5" customHeight="1" x14ac:dyDescent="0.25">
      <c r="A36" s="29" t="s">
        <v>77</v>
      </c>
      <c r="B36" s="30"/>
      <c r="C36" s="27"/>
      <c r="D36" s="82" t="s">
        <v>100</v>
      </c>
      <c r="E36" s="27">
        <v>2</v>
      </c>
      <c r="F36" s="27" t="s">
        <v>12</v>
      </c>
      <c r="G36" s="40" t="s">
        <v>101</v>
      </c>
      <c r="H36" s="82" t="s">
        <v>102</v>
      </c>
      <c r="I36" s="106">
        <v>0</v>
      </c>
      <c r="J36" s="86">
        <f t="shared" si="3"/>
        <v>0</v>
      </c>
      <c r="K36" s="86">
        <f t="shared" si="0"/>
        <v>0</v>
      </c>
      <c r="L36" s="86">
        <f t="shared" si="4"/>
        <v>0</v>
      </c>
      <c r="M36" s="32" t="s">
        <v>103</v>
      </c>
    </row>
    <row r="37" spans="1:13" ht="96" customHeight="1" x14ac:dyDescent="0.25">
      <c r="A37" s="29" t="s">
        <v>77</v>
      </c>
      <c r="B37" s="30"/>
      <c r="C37" s="27"/>
      <c r="D37" s="27" t="s">
        <v>104</v>
      </c>
      <c r="E37" s="27">
        <v>1</v>
      </c>
      <c r="F37" s="27" t="s">
        <v>12</v>
      </c>
      <c r="G37" s="27" t="s">
        <v>105</v>
      </c>
      <c r="H37" s="82" t="s">
        <v>106</v>
      </c>
      <c r="I37" s="107">
        <v>0</v>
      </c>
      <c r="J37" s="86">
        <f t="shared" si="3"/>
        <v>0</v>
      </c>
      <c r="K37" s="86">
        <f t="shared" si="0"/>
        <v>0</v>
      </c>
      <c r="L37" s="86">
        <f t="shared" si="4"/>
        <v>0</v>
      </c>
      <c r="M37" s="32"/>
    </row>
    <row r="38" spans="1:13" s="50" customFormat="1" ht="18.75" customHeight="1" x14ac:dyDescent="0.25">
      <c r="A38" s="45" t="s">
        <v>107</v>
      </c>
      <c r="B38" s="46"/>
      <c r="C38" s="47" t="s">
        <v>108</v>
      </c>
      <c r="D38" s="51"/>
      <c r="E38" s="52"/>
      <c r="F38" s="52"/>
      <c r="G38" s="52"/>
      <c r="H38" s="51"/>
      <c r="I38" s="108"/>
      <c r="J38" s="87"/>
      <c r="K38" s="87"/>
      <c r="L38" s="87"/>
      <c r="M38" s="53"/>
    </row>
    <row r="39" spans="1:13" s="20" customFormat="1" ht="76.5" customHeight="1" x14ac:dyDescent="0.25">
      <c r="A39" s="35" t="s">
        <v>109</v>
      </c>
      <c r="B39" s="36"/>
      <c r="C39" s="37"/>
      <c r="D39" s="82" t="s">
        <v>110</v>
      </c>
      <c r="E39" s="27">
        <v>2</v>
      </c>
      <c r="F39" s="27" t="s">
        <v>12</v>
      </c>
      <c r="G39" s="27" t="s">
        <v>111</v>
      </c>
      <c r="H39" s="82" t="s">
        <v>112</v>
      </c>
      <c r="I39" s="107">
        <v>0</v>
      </c>
      <c r="J39" s="86">
        <f t="shared" ref="J39:J74" si="5">E39*I39</f>
        <v>0</v>
      </c>
      <c r="K39" s="86">
        <f t="shared" si="0"/>
        <v>0</v>
      </c>
      <c r="L39" s="86">
        <f t="shared" ref="L39:L74" si="6">E39*K39</f>
        <v>0</v>
      </c>
      <c r="M39" s="32"/>
    </row>
    <row r="40" spans="1:13" ht="96.6" customHeight="1" x14ac:dyDescent="0.25">
      <c r="A40" s="29" t="s">
        <v>109</v>
      </c>
      <c r="B40" s="30" t="s">
        <v>43</v>
      </c>
      <c r="C40" s="27"/>
      <c r="D40" s="82" t="s">
        <v>113</v>
      </c>
      <c r="E40" s="27">
        <v>6</v>
      </c>
      <c r="F40" s="27" t="s">
        <v>12</v>
      </c>
      <c r="G40" s="27" t="s">
        <v>114</v>
      </c>
      <c r="H40" s="82" t="s">
        <v>115</v>
      </c>
      <c r="I40" s="107">
        <v>0</v>
      </c>
      <c r="J40" s="86">
        <f t="shared" si="5"/>
        <v>0</v>
      </c>
      <c r="K40" s="86">
        <f t="shared" si="0"/>
        <v>0</v>
      </c>
      <c r="L40" s="86">
        <f t="shared" si="6"/>
        <v>0</v>
      </c>
      <c r="M40" s="32"/>
    </row>
    <row r="41" spans="1:13" ht="96.6" customHeight="1" x14ac:dyDescent="0.25">
      <c r="A41" s="29" t="s">
        <v>109</v>
      </c>
      <c r="B41" s="30"/>
      <c r="C41" s="27"/>
      <c r="D41" s="82" t="s">
        <v>116</v>
      </c>
      <c r="E41" s="27">
        <v>6</v>
      </c>
      <c r="F41" s="27" t="s">
        <v>12</v>
      </c>
      <c r="G41" s="27" t="s">
        <v>114</v>
      </c>
      <c r="H41" s="82" t="s">
        <v>115</v>
      </c>
      <c r="I41" s="107">
        <v>0</v>
      </c>
      <c r="J41" s="86">
        <f t="shared" si="5"/>
        <v>0</v>
      </c>
      <c r="K41" s="86">
        <f t="shared" si="0"/>
        <v>0</v>
      </c>
      <c r="L41" s="86">
        <f t="shared" si="6"/>
        <v>0</v>
      </c>
      <c r="M41" s="32"/>
    </row>
    <row r="42" spans="1:13" ht="96.6" customHeight="1" x14ac:dyDescent="0.25">
      <c r="A42" s="29" t="s">
        <v>109</v>
      </c>
      <c r="B42" s="30"/>
      <c r="C42" s="37"/>
      <c r="D42" s="82" t="s">
        <v>117</v>
      </c>
      <c r="E42" s="27">
        <v>1</v>
      </c>
      <c r="F42" s="27" t="s">
        <v>12</v>
      </c>
      <c r="G42" s="40">
        <v>1350</v>
      </c>
      <c r="H42" s="82" t="s">
        <v>118</v>
      </c>
      <c r="I42" s="109">
        <v>0</v>
      </c>
      <c r="J42" s="86">
        <f t="shared" si="5"/>
        <v>0</v>
      </c>
      <c r="K42" s="86">
        <f t="shared" si="0"/>
        <v>0</v>
      </c>
      <c r="L42" s="86">
        <f t="shared" si="6"/>
        <v>0</v>
      </c>
      <c r="M42" s="32"/>
    </row>
    <row r="43" spans="1:13" ht="96.6" customHeight="1" x14ac:dyDescent="0.25">
      <c r="A43" s="29" t="s">
        <v>109</v>
      </c>
      <c r="B43" s="30" t="s">
        <v>119</v>
      </c>
      <c r="C43" s="37"/>
      <c r="D43" s="82" t="s">
        <v>120</v>
      </c>
      <c r="E43" s="27">
        <v>1</v>
      </c>
      <c r="F43" s="27" t="s">
        <v>12</v>
      </c>
      <c r="G43" s="27" t="s">
        <v>121</v>
      </c>
      <c r="H43" s="82" t="s">
        <v>122</v>
      </c>
      <c r="I43" s="107">
        <v>0</v>
      </c>
      <c r="J43" s="86">
        <f t="shared" si="5"/>
        <v>0</v>
      </c>
      <c r="K43" s="86">
        <f t="shared" si="0"/>
        <v>0</v>
      </c>
      <c r="L43" s="86">
        <f t="shared" si="6"/>
        <v>0</v>
      </c>
      <c r="M43" s="32"/>
    </row>
    <row r="44" spans="1:13" ht="96.6" customHeight="1" x14ac:dyDescent="0.25">
      <c r="A44" s="29" t="s">
        <v>109</v>
      </c>
      <c r="B44" s="30"/>
      <c r="C44" s="37"/>
      <c r="D44" s="82" t="s">
        <v>123</v>
      </c>
      <c r="E44" s="27">
        <v>1</v>
      </c>
      <c r="F44" s="27" t="s">
        <v>12</v>
      </c>
      <c r="G44" s="27" t="s">
        <v>124</v>
      </c>
      <c r="H44" s="82" t="s">
        <v>112</v>
      </c>
      <c r="I44" s="107">
        <v>0</v>
      </c>
      <c r="J44" s="86">
        <f t="shared" si="5"/>
        <v>0</v>
      </c>
      <c r="K44" s="86">
        <f t="shared" si="0"/>
        <v>0</v>
      </c>
      <c r="L44" s="86">
        <f t="shared" si="6"/>
        <v>0</v>
      </c>
      <c r="M44" s="32"/>
    </row>
    <row r="45" spans="1:13" ht="96.6" customHeight="1" x14ac:dyDescent="0.25">
      <c r="A45" s="29" t="s">
        <v>109</v>
      </c>
      <c r="B45" s="30" t="s">
        <v>47</v>
      </c>
      <c r="C45" s="37"/>
      <c r="D45" s="82" t="s">
        <v>125</v>
      </c>
      <c r="E45" s="27">
        <v>6</v>
      </c>
      <c r="F45" s="27" t="s">
        <v>12</v>
      </c>
      <c r="G45" s="27"/>
      <c r="H45" s="82" t="s">
        <v>126</v>
      </c>
      <c r="I45" s="107">
        <v>0</v>
      </c>
      <c r="J45" s="86">
        <f t="shared" si="5"/>
        <v>0</v>
      </c>
      <c r="K45" s="86">
        <f t="shared" si="0"/>
        <v>0</v>
      </c>
      <c r="L45" s="86">
        <f t="shared" si="6"/>
        <v>0</v>
      </c>
      <c r="M45" s="32"/>
    </row>
    <row r="46" spans="1:13" ht="96.6" customHeight="1" x14ac:dyDescent="0.25">
      <c r="A46" s="29" t="s">
        <v>109</v>
      </c>
      <c r="B46" s="30" t="s">
        <v>47</v>
      </c>
      <c r="C46" s="27"/>
      <c r="D46" s="82" t="s">
        <v>113</v>
      </c>
      <c r="E46" s="27">
        <v>6</v>
      </c>
      <c r="F46" s="27" t="s">
        <v>12</v>
      </c>
      <c r="G46" s="27" t="s">
        <v>114</v>
      </c>
      <c r="H46" s="82" t="s">
        <v>115</v>
      </c>
      <c r="I46" s="107">
        <v>0</v>
      </c>
      <c r="J46" s="86">
        <f t="shared" si="5"/>
        <v>0</v>
      </c>
      <c r="K46" s="86">
        <f t="shared" si="0"/>
        <v>0</v>
      </c>
      <c r="L46" s="86">
        <f t="shared" si="6"/>
        <v>0</v>
      </c>
      <c r="M46" s="32"/>
    </row>
    <row r="47" spans="1:13" ht="96.6" customHeight="1" x14ac:dyDescent="0.25">
      <c r="A47" s="29" t="s">
        <v>109</v>
      </c>
      <c r="B47" s="30" t="s">
        <v>47</v>
      </c>
      <c r="C47" s="27"/>
      <c r="D47" s="82" t="s">
        <v>116</v>
      </c>
      <c r="E47" s="27">
        <v>3</v>
      </c>
      <c r="F47" s="27" t="s">
        <v>12</v>
      </c>
      <c r="G47" s="27" t="s">
        <v>114</v>
      </c>
      <c r="H47" s="82" t="s">
        <v>115</v>
      </c>
      <c r="I47" s="107">
        <v>0</v>
      </c>
      <c r="J47" s="86">
        <f t="shared" si="5"/>
        <v>0</v>
      </c>
      <c r="K47" s="86">
        <f t="shared" si="0"/>
        <v>0</v>
      </c>
      <c r="L47" s="86">
        <f t="shared" si="6"/>
        <v>0</v>
      </c>
      <c r="M47" s="32"/>
    </row>
    <row r="48" spans="1:13" ht="96.6" customHeight="1" x14ac:dyDescent="0.25">
      <c r="A48" s="29" t="s">
        <v>109</v>
      </c>
      <c r="B48" s="30" t="s">
        <v>47</v>
      </c>
      <c r="C48" s="27"/>
      <c r="D48" s="82" t="s">
        <v>127</v>
      </c>
      <c r="E48" s="27">
        <v>1</v>
      </c>
      <c r="F48" s="27" t="s">
        <v>12</v>
      </c>
      <c r="G48" s="27" t="s">
        <v>128</v>
      </c>
      <c r="H48" s="82" t="s">
        <v>129</v>
      </c>
      <c r="I48" s="107">
        <v>0</v>
      </c>
      <c r="J48" s="86">
        <f t="shared" si="5"/>
        <v>0</v>
      </c>
      <c r="K48" s="86">
        <f t="shared" si="0"/>
        <v>0</v>
      </c>
      <c r="L48" s="86">
        <f t="shared" si="6"/>
        <v>0</v>
      </c>
      <c r="M48" s="32"/>
    </row>
    <row r="49" spans="1:13" ht="165" customHeight="1" x14ac:dyDescent="0.25">
      <c r="A49" s="29" t="s">
        <v>109</v>
      </c>
      <c r="B49" s="30" t="s">
        <v>51</v>
      </c>
      <c r="C49" s="27"/>
      <c r="D49" s="82" t="s">
        <v>130</v>
      </c>
      <c r="E49" s="27">
        <v>1</v>
      </c>
      <c r="F49" s="27" t="s">
        <v>12</v>
      </c>
      <c r="G49" s="27" t="s">
        <v>131</v>
      </c>
      <c r="H49" s="82" t="s">
        <v>132</v>
      </c>
      <c r="I49" s="107">
        <v>0</v>
      </c>
      <c r="J49" s="86">
        <f t="shared" si="5"/>
        <v>0</v>
      </c>
      <c r="K49" s="86">
        <f t="shared" si="0"/>
        <v>0</v>
      </c>
      <c r="L49" s="86">
        <f t="shared" si="6"/>
        <v>0</v>
      </c>
      <c r="M49" s="33"/>
    </row>
    <row r="50" spans="1:13" ht="134.1" customHeight="1" x14ac:dyDescent="0.25">
      <c r="A50" s="29" t="s">
        <v>109</v>
      </c>
      <c r="B50" s="30"/>
      <c r="C50" s="27"/>
      <c r="D50" s="82" t="s">
        <v>66</v>
      </c>
      <c r="E50" s="27">
        <v>1</v>
      </c>
      <c r="F50" s="27" t="s">
        <v>12</v>
      </c>
      <c r="G50" s="27" t="s">
        <v>67</v>
      </c>
      <c r="H50" s="82" t="s">
        <v>68</v>
      </c>
      <c r="I50" s="107">
        <v>0</v>
      </c>
      <c r="J50" s="86">
        <f t="shared" si="5"/>
        <v>0</v>
      </c>
      <c r="K50" s="86">
        <f t="shared" si="0"/>
        <v>0</v>
      </c>
      <c r="L50" s="86">
        <f t="shared" si="6"/>
        <v>0</v>
      </c>
      <c r="M50" s="32"/>
    </row>
    <row r="51" spans="1:13" ht="124.5" customHeight="1" x14ac:dyDescent="0.25">
      <c r="A51" s="29" t="s">
        <v>109</v>
      </c>
      <c r="B51" s="30"/>
      <c r="C51" s="27"/>
      <c r="D51" s="82" t="s">
        <v>133</v>
      </c>
      <c r="E51" s="27">
        <v>1</v>
      </c>
      <c r="F51" s="27" t="s">
        <v>12</v>
      </c>
      <c r="G51" s="27" t="s">
        <v>134</v>
      </c>
      <c r="H51" s="82" t="s">
        <v>135</v>
      </c>
      <c r="I51" s="107">
        <v>0</v>
      </c>
      <c r="J51" s="86">
        <f t="shared" si="5"/>
        <v>0</v>
      </c>
      <c r="K51" s="86">
        <f t="shared" si="0"/>
        <v>0</v>
      </c>
      <c r="L51" s="86">
        <f t="shared" si="6"/>
        <v>0</v>
      </c>
      <c r="M51" s="33" t="s">
        <v>136</v>
      </c>
    </row>
    <row r="52" spans="1:13" ht="141.75" customHeight="1" x14ac:dyDescent="0.25">
      <c r="A52" s="29" t="s">
        <v>109</v>
      </c>
      <c r="B52" s="30"/>
      <c r="C52" s="27"/>
      <c r="D52" s="82" t="s">
        <v>137</v>
      </c>
      <c r="E52" s="27">
        <v>1</v>
      </c>
      <c r="F52" s="27" t="s">
        <v>12</v>
      </c>
      <c r="G52" s="27" t="s">
        <v>138</v>
      </c>
      <c r="H52" s="82" t="s">
        <v>139</v>
      </c>
      <c r="I52" s="107">
        <v>0</v>
      </c>
      <c r="J52" s="86">
        <f t="shared" si="5"/>
        <v>0</v>
      </c>
      <c r="K52" s="86">
        <f t="shared" si="0"/>
        <v>0</v>
      </c>
      <c r="L52" s="86">
        <f t="shared" si="6"/>
        <v>0</v>
      </c>
      <c r="M52" s="32"/>
    </row>
    <row r="53" spans="1:13" ht="96.6" customHeight="1" x14ac:dyDescent="0.25">
      <c r="A53" s="29" t="s">
        <v>109</v>
      </c>
      <c r="B53" s="30"/>
      <c r="C53" s="27"/>
      <c r="D53" s="82" t="s">
        <v>63</v>
      </c>
      <c r="E53" s="27">
        <v>1</v>
      </c>
      <c r="F53" s="27" t="s">
        <v>12</v>
      </c>
      <c r="G53" s="27" t="s">
        <v>64</v>
      </c>
      <c r="H53" s="82" t="s">
        <v>65</v>
      </c>
      <c r="I53" s="107">
        <v>0</v>
      </c>
      <c r="J53" s="86">
        <f t="shared" si="5"/>
        <v>0</v>
      </c>
      <c r="K53" s="86">
        <f t="shared" si="0"/>
        <v>0</v>
      </c>
      <c r="L53" s="86">
        <f t="shared" si="6"/>
        <v>0</v>
      </c>
      <c r="M53" s="32"/>
    </row>
    <row r="54" spans="1:13" ht="84.75" customHeight="1" x14ac:dyDescent="0.25">
      <c r="A54" s="29" t="s">
        <v>109</v>
      </c>
      <c r="B54" s="30"/>
      <c r="C54" s="37"/>
      <c r="D54" s="82" t="s">
        <v>140</v>
      </c>
      <c r="E54" s="27">
        <v>1</v>
      </c>
      <c r="F54" s="27" t="s">
        <v>12</v>
      </c>
      <c r="G54" s="27"/>
      <c r="H54" s="82" t="s">
        <v>141</v>
      </c>
      <c r="I54" s="107">
        <v>0</v>
      </c>
      <c r="J54" s="86">
        <f t="shared" si="5"/>
        <v>0</v>
      </c>
      <c r="K54" s="86">
        <f t="shared" si="0"/>
        <v>0</v>
      </c>
      <c r="L54" s="86">
        <f t="shared" si="6"/>
        <v>0</v>
      </c>
      <c r="M54" s="32"/>
    </row>
    <row r="55" spans="1:13" ht="96" customHeight="1" x14ac:dyDescent="0.25">
      <c r="A55" s="29" t="s">
        <v>109</v>
      </c>
      <c r="B55" s="30"/>
      <c r="C55" s="27"/>
      <c r="D55" s="82" t="s">
        <v>144</v>
      </c>
      <c r="E55" s="27">
        <v>1</v>
      </c>
      <c r="F55" s="27" t="s">
        <v>12</v>
      </c>
      <c r="G55" s="40" t="s">
        <v>758</v>
      </c>
      <c r="H55" s="82" t="s">
        <v>145</v>
      </c>
      <c r="I55" s="107">
        <v>0</v>
      </c>
      <c r="J55" s="86">
        <f t="shared" si="5"/>
        <v>0</v>
      </c>
      <c r="K55" s="86">
        <f t="shared" si="0"/>
        <v>0</v>
      </c>
      <c r="L55" s="86">
        <f t="shared" si="6"/>
        <v>0</v>
      </c>
      <c r="M55" s="32"/>
    </row>
    <row r="56" spans="1:13" ht="171" customHeight="1" x14ac:dyDescent="0.25">
      <c r="A56" s="29" t="s">
        <v>109</v>
      </c>
      <c r="B56" s="30"/>
      <c r="C56" s="27"/>
      <c r="D56" s="82" t="s">
        <v>146</v>
      </c>
      <c r="E56" s="27">
        <v>3</v>
      </c>
      <c r="F56" s="27" t="s">
        <v>12</v>
      </c>
      <c r="G56" s="27"/>
      <c r="H56" s="38" t="s">
        <v>147</v>
      </c>
      <c r="I56" s="107">
        <v>0</v>
      </c>
      <c r="J56" s="86">
        <f t="shared" si="5"/>
        <v>0</v>
      </c>
      <c r="K56" s="86">
        <f t="shared" si="0"/>
        <v>0</v>
      </c>
      <c r="L56" s="86">
        <f t="shared" si="6"/>
        <v>0</v>
      </c>
      <c r="M56" s="32"/>
    </row>
    <row r="57" spans="1:13" ht="150.75" customHeight="1" x14ac:dyDescent="0.25">
      <c r="A57" s="29" t="s">
        <v>109</v>
      </c>
      <c r="B57" s="30" t="s">
        <v>148</v>
      </c>
      <c r="C57" s="27"/>
      <c r="D57" s="82" t="s">
        <v>149</v>
      </c>
      <c r="E57" s="27">
        <v>1</v>
      </c>
      <c r="F57" s="27" t="s">
        <v>12</v>
      </c>
      <c r="G57" s="27" t="s">
        <v>150</v>
      </c>
      <c r="H57" s="82" t="s">
        <v>151</v>
      </c>
      <c r="I57" s="107">
        <v>0</v>
      </c>
      <c r="J57" s="86">
        <f t="shared" si="5"/>
        <v>0</v>
      </c>
      <c r="K57" s="86">
        <f t="shared" si="0"/>
        <v>0</v>
      </c>
      <c r="L57" s="86">
        <f t="shared" si="6"/>
        <v>0</v>
      </c>
      <c r="M57" s="32"/>
    </row>
    <row r="58" spans="1:13" ht="96" customHeight="1" x14ac:dyDescent="0.25">
      <c r="A58" s="29" t="s">
        <v>109</v>
      </c>
      <c r="B58" s="30" t="s">
        <v>152</v>
      </c>
      <c r="C58" s="27"/>
      <c r="D58" s="82" t="s">
        <v>153</v>
      </c>
      <c r="E58" s="27">
        <v>1</v>
      </c>
      <c r="F58" s="27" t="s">
        <v>12</v>
      </c>
      <c r="G58" s="27" t="s">
        <v>154</v>
      </c>
      <c r="H58" s="82" t="s">
        <v>155</v>
      </c>
      <c r="I58" s="107">
        <v>0</v>
      </c>
      <c r="J58" s="86">
        <f t="shared" si="5"/>
        <v>0</v>
      </c>
      <c r="K58" s="86">
        <f t="shared" si="0"/>
        <v>0</v>
      </c>
      <c r="L58" s="86">
        <f t="shared" si="6"/>
        <v>0</v>
      </c>
      <c r="M58" s="32"/>
    </row>
    <row r="59" spans="1:13" ht="262.5" customHeight="1" x14ac:dyDescent="0.25">
      <c r="A59" s="29" t="s">
        <v>109</v>
      </c>
      <c r="B59" s="30" t="s">
        <v>152</v>
      </c>
      <c r="C59" s="27"/>
      <c r="D59" s="82" t="s">
        <v>156</v>
      </c>
      <c r="E59" s="27">
        <v>1</v>
      </c>
      <c r="F59" s="27" t="s">
        <v>12</v>
      </c>
      <c r="G59" s="27" t="s">
        <v>157</v>
      </c>
      <c r="H59" s="82" t="s">
        <v>158</v>
      </c>
      <c r="I59" s="107">
        <v>0</v>
      </c>
      <c r="J59" s="86">
        <f t="shared" si="5"/>
        <v>0</v>
      </c>
      <c r="K59" s="86">
        <f t="shared" si="0"/>
        <v>0</v>
      </c>
      <c r="L59" s="86">
        <f t="shared" si="6"/>
        <v>0</v>
      </c>
      <c r="M59" s="32"/>
    </row>
    <row r="60" spans="1:13" ht="132.94999999999999" customHeight="1" x14ac:dyDescent="0.25">
      <c r="A60" s="29" t="s">
        <v>109</v>
      </c>
      <c r="B60" s="30" t="s">
        <v>159</v>
      </c>
      <c r="C60" s="37"/>
      <c r="D60" s="82" t="s">
        <v>160</v>
      </c>
      <c r="E60" s="27">
        <v>12</v>
      </c>
      <c r="F60" s="27" t="s">
        <v>12</v>
      </c>
      <c r="G60" s="27" t="s">
        <v>161</v>
      </c>
      <c r="H60" s="82" t="s">
        <v>162</v>
      </c>
      <c r="I60" s="107">
        <v>0</v>
      </c>
      <c r="J60" s="86">
        <f t="shared" si="5"/>
        <v>0</v>
      </c>
      <c r="K60" s="86">
        <f t="shared" si="0"/>
        <v>0</v>
      </c>
      <c r="L60" s="86">
        <f t="shared" si="6"/>
        <v>0</v>
      </c>
      <c r="M60" s="32"/>
    </row>
    <row r="61" spans="1:13" ht="120" customHeight="1" x14ac:dyDescent="0.25">
      <c r="A61" s="29" t="s">
        <v>109</v>
      </c>
      <c r="B61" s="30"/>
      <c r="C61" s="27"/>
      <c r="D61" s="82" t="s">
        <v>163</v>
      </c>
      <c r="E61" s="27">
        <v>12</v>
      </c>
      <c r="F61" s="27" t="s">
        <v>12</v>
      </c>
      <c r="G61" s="27" t="s">
        <v>131</v>
      </c>
      <c r="H61" s="82" t="s">
        <v>164</v>
      </c>
      <c r="I61" s="107">
        <v>0</v>
      </c>
      <c r="J61" s="86">
        <f t="shared" si="5"/>
        <v>0</v>
      </c>
      <c r="K61" s="86">
        <f t="shared" si="0"/>
        <v>0</v>
      </c>
      <c r="L61" s="86">
        <f t="shared" si="6"/>
        <v>0</v>
      </c>
      <c r="M61" s="32"/>
    </row>
    <row r="62" spans="1:13" ht="96.6" customHeight="1" x14ac:dyDescent="0.25">
      <c r="A62" s="29" t="s">
        <v>109</v>
      </c>
      <c r="B62" s="30"/>
      <c r="C62" s="27"/>
      <c r="D62" s="82" t="s">
        <v>165</v>
      </c>
      <c r="E62" s="27">
        <v>12</v>
      </c>
      <c r="F62" s="27" t="s">
        <v>12</v>
      </c>
      <c r="G62" s="27" t="s">
        <v>166</v>
      </c>
      <c r="H62" s="82" t="s">
        <v>167</v>
      </c>
      <c r="I62" s="107">
        <v>0</v>
      </c>
      <c r="J62" s="86">
        <f t="shared" si="5"/>
        <v>0</v>
      </c>
      <c r="K62" s="86">
        <f t="shared" si="0"/>
        <v>0</v>
      </c>
      <c r="L62" s="86">
        <f t="shared" si="6"/>
        <v>0</v>
      </c>
      <c r="M62" s="32"/>
    </row>
    <row r="63" spans="1:13" ht="96.6" customHeight="1" x14ac:dyDescent="0.25">
      <c r="A63" s="29" t="s">
        <v>109</v>
      </c>
      <c r="B63" s="30"/>
      <c r="C63" s="27"/>
      <c r="D63" s="82" t="s">
        <v>168</v>
      </c>
      <c r="E63" s="27">
        <v>24</v>
      </c>
      <c r="F63" s="27" t="s">
        <v>12</v>
      </c>
      <c r="G63" s="27" t="s">
        <v>131</v>
      </c>
      <c r="H63" s="82" t="s">
        <v>169</v>
      </c>
      <c r="I63" s="107">
        <v>0</v>
      </c>
      <c r="J63" s="86">
        <f t="shared" si="5"/>
        <v>0</v>
      </c>
      <c r="K63" s="86">
        <f t="shared" si="0"/>
        <v>0</v>
      </c>
      <c r="L63" s="86">
        <f t="shared" si="6"/>
        <v>0</v>
      </c>
      <c r="M63" s="32"/>
    </row>
    <row r="64" spans="1:13" ht="96.6" customHeight="1" x14ac:dyDescent="0.25">
      <c r="A64" s="29" t="s">
        <v>109</v>
      </c>
      <c r="B64" s="30"/>
      <c r="C64" s="82" t="s">
        <v>170</v>
      </c>
      <c r="E64" s="27">
        <v>24</v>
      </c>
      <c r="F64" s="27" t="s">
        <v>12</v>
      </c>
      <c r="G64" s="27" t="s">
        <v>171</v>
      </c>
      <c r="H64" s="82" t="s">
        <v>172</v>
      </c>
      <c r="I64" s="107">
        <v>0</v>
      </c>
      <c r="J64" s="86">
        <f t="shared" si="5"/>
        <v>0</v>
      </c>
      <c r="K64" s="86">
        <f t="shared" si="0"/>
        <v>0</v>
      </c>
      <c r="L64" s="86">
        <f t="shared" si="6"/>
        <v>0</v>
      </c>
      <c r="M64" s="32"/>
    </row>
    <row r="65" spans="1:13" ht="96.6" customHeight="1" x14ac:dyDescent="0.25">
      <c r="A65" s="29" t="s">
        <v>109</v>
      </c>
      <c r="B65" s="30"/>
      <c r="C65" s="27"/>
      <c r="D65" s="82" t="s">
        <v>173</v>
      </c>
      <c r="E65" s="27">
        <v>1</v>
      </c>
      <c r="F65" s="27" t="s">
        <v>12</v>
      </c>
      <c r="G65" s="27" t="s">
        <v>174</v>
      </c>
      <c r="H65" s="82" t="s">
        <v>175</v>
      </c>
      <c r="I65" s="107">
        <v>0</v>
      </c>
      <c r="J65" s="86">
        <f t="shared" si="5"/>
        <v>0</v>
      </c>
      <c r="K65" s="86">
        <f t="shared" si="0"/>
        <v>0</v>
      </c>
      <c r="L65" s="86">
        <f t="shared" si="6"/>
        <v>0</v>
      </c>
      <c r="M65" s="32"/>
    </row>
    <row r="66" spans="1:13" ht="96.6" customHeight="1" x14ac:dyDescent="0.25">
      <c r="A66" s="29" t="s">
        <v>109</v>
      </c>
      <c r="B66" s="30" t="s">
        <v>176</v>
      </c>
      <c r="C66" s="37"/>
      <c r="D66" s="82" t="s">
        <v>757</v>
      </c>
      <c r="E66" s="27">
        <v>2</v>
      </c>
      <c r="F66" s="27" t="s">
        <v>12</v>
      </c>
      <c r="G66" s="27" t="s">
        <v>178</v>
      </c>
      <c r="H66" s="82" t="s">
        <v>179</v>
      </c>
      <c r="I66" s="109">
        <v>0</v>
      </c>
      <c r="J66" s="86">
        <f t="shared" si="5"/>
        <v>0</v>
      </c>
      <c r="K66" s="86">
        <f t="shared" si="0"/>
        <v>0</v>
      </c>
      <c r="L66" s="86">
        <f t="shared" si="6"/>
        <v>0</v>
      </c>
      <c r="M66" s="32"/>
    </row>
    <row r="67" spans="1:13" ht="96.6" customHeight="1" x14ac:dyDescent="0.25">
      <c r="A67" s="29" t="s">
        <v>180</v>
      </c>
      <c r="B67" s="30"/>
      <c r="C67" s="37"/>
      <c r="D67" s="82" t="s">
        <v>757</v>
      </c>
      <c r="E67" s="27">
        <v>1</v>
      </c>
      <c r="F67" s="27" t="s">
        <v>12</v>
      </c>
      <c r="G67" s="27" t="s">
        <v>178</v>
      </c>
      <c r="H67" s="82" t="s">
        <v>179</v>
      </c>
      <c r="I67" s="107">
        <v>0</v>
      </c>
      <c r="J67" s="86">
        <f t="shared" si="5"/>
        <v>0</v>
      </c>
      <c r="K67" s="86">
        <f t="shared" si="0"/>
        <v>0</v>
      </c>
      <c r="L67" s="86">
        <f t="shared" si="6"/>
        <v>0</v>
      </c>
      <c r="M67" s="32"/>
    </row>
    <row r="68" spans="1:13" ht="96.6" customHeight="1" x14ac:dyDescent="0.25">
      <c r="A68" s="29" t="s">
        <v>109</v>
      </c>
      <c r="B68" s="30"/>
      <c r="C68" s="37"/>
      <c r="D68" s="82" t="s">
        <v>181</v>
      </c>
      <c r="E68" s="27">
        <v>1</v>
      </c>
      <c r="F68" s="27" t="s">
        <v>12</v>
      </c>
      <c r="G68" s="27" t="s">
        <v>182</v>
      </c>
      <c r="H68" s="38" t="s">
        <v>183</v>
      </c>
      <c r="I68" s="107">
        <v>0</v>
      </c>
      <c r="J68" s="86">
        <f t="shared" si="5"/>
        <v>0</v>
      </c>
      <c r="K68" s="86">
        <f t="shared" si="0"/>
        <v>0</v>
      </c>
      <c r="L68" s="86">
        <f t="shared" si="6"/>
        <v>0</v>
      </c>
      <c r="M68" s="32"/>
    </row>
    <row r="69" spans="1:13" ht="118.5" customHeight="1" x14ac:dyDescent="0.25">
      <c r="A69" s="29" t="s">
        <v>109</v>
      </c>
      <c r="B69" s="30" t="s">
        <v>184</v>
      </c>
      <c r="C69" s="37"/>
      <c r="D69" s="82" t="s">
        <v>185</v>
      </c>
      <c r="E69" s="27">
        <v>1</v>
      </c>
      <c r="F69" s="27" t="s">
        <v>12</v>
      </c>
      <c r="G69" s="27" t="s">
        <v>186</v>
      </c>
      <c r="H69" s="82" t="s">
        <v>187</v>
      </c>
      <c r="I69" s="107">
        <v>0</v>
      </c>
      <c r="J69" s="86">
        <f t="shared" si="5"/>
        <v>0</v>
      </c>
      <c r="K69" s="86">
        <f t="shared" si="0"/>
        <v>0</v>
      </c>
      <c r="L69" s="86">
        <f t="shared" si="6"/>
        <v>0</v>
      </c>
      <c r="M69" s="32"/>
    </row>
    <row r="70" spans="1:13" ht="112.5" customHeight="1" x14ac:dyDescent="0.25">
      <c r="A70" s="29" t="s">
        <v>109</v>
      </c>
      <c r="B70" s="30"/>
      <c r="C70" s="84"/>
      <c r="D70" s="82" t="s">
        <v>189</v>
      </c>
      <c r="E70" s="27">
        <v>1</v>
      </c>
      <c r="F70" s="27" t="s">
        <v>188</v>
      </c>
      <c r="G70" s="27"/>
      <c r="H70" s="82" t="s">
        <v>190</v>
      </c>
      <c r="I70" s="107">
        <v>0</v>
      </c>
      <c r="J70" s="86">
        <f t="shared" si="5"/>
        <v>0</v>
      </c>
      <c r="K70" s="86">
        <f t="shared" ref="K70:K133" si="7">I70*1.21</f>
        <v>0</v>
      </c>
      <c r="L70" s="86">
        <f t="shared" si="6"/>
        <v>0</v>
      </c>
      <c r="M70" s="32"/>
    </row>
    <row r="71" spans="1:13" ht="126" customHeight="1" x14ac:dyDescent="0.25">
      <c r="A71" s="29" t="s">
        <v>109</v>
      </c>
      <c r="B71" s="30"/>
      <c r="C71" s="84"/>
      <c r="D71" s="82" t="s">
        <v>191</v>
      </c>
      <c r="E71" s="27">
        <v>1</v>
      </c>
      <c r="F71" s="27" t="s">
        <v>12</v>
      </c>
      <c r="G71" s="27"/>
      <c r="H71" s="82" t="s">
        <v>192</v>
      </c>
      <c r="I71" s="107">
        <v>0</v>
      </c>
      <c r="J71" s="86">
        <f t="shared" si="5"/>
        <v>0</v>
      </c>
      <c r="K71" s="86">
        <f t="shared" si="7"/>
        <v>0</v>
      </c>
      <c r="L71" s="86">
        <f t="shared" si="6"/>
        <v>0</v>
      </c>
      <c r="M71" s="32"/>
    </row>
    <row r="72" spans="1:13" ht="126.6" customHeight="1" x14ac:dyDescent="0.25">
      <c r="A72" s="29" t="s">
        <v>109</v>
      </c>
      <c r="B72" s="30"/>
      <c r="C72" s="27"/>
      <c r="D72" s="82" t="s">
        <v>69</v>
      </c>
      <c r="E72" s="27">
        <v>5</v>
      </c>
      <c r="F72" s="27" t="s">
        <v>12</v>
      </c>
      <c r="G72" s="40">
        <v>1500</v>
      </c>
      <c r="H72" s="82" t="s">
        <v>70</v>
      </c>
      <c r="I72" s="106">
        <v>0</v>
      </c>
      <c r="J72" s="86">
        <f t="shared" si="5"/>
        <v>0</v>
      </c>
      <c r="K72" s="86">
        <f t="shared" si="7"/>
        <v>0</v>
      </c>
      <c r="L72" s="86">
        <f t="shared" si="6"/>
        <v>0</v>
      </c>
      <c r="M72" s="32"/>
    </row>
    <row r="73" spans="1:13" ht="124.5" customHeight="1" x14ac:dyDescent="0.25">
      <c r="A73" s="29" t="s">
        <v>109</v>
      </c>
      <c r="B73" s="30"/>
      <c r="C73" s="27"/>
      <c r="D73" s="82" t="s">
        <v>71</v>
      </c>
      <c r="E73" s="27">
        <v>5</v>
      </c>
      <c r="F73" s="27" t="s">
        <v>12</v>
      </c>
      <c r="G73" s="82" t="s">
        <v>72</v>
      </c>
      <c r="H73" s="82" t="s">
        <v>73</v>
      </c>
      <c r="I73" s="107">
        <v>0</v>
      </c>
      <c r="J73" s="86">
        <f t="shared" si="5"/>
        <v>0</v>
      </c>
      <c r="K73" s="86">
        <f t="shared" si="7"/>
        <v>0</v>
      </c>
      <c r="L73" s="86">
        <f t="shared" si="6"/>
        <v>0</v>
      </c>
      <c r="M73" s="33" t="s">
        <v>74</v>
      </c>
    </row>
    <row r="74" spans="1:13" ht="124.5" customHeight="1" x14ac:dyDescent="0.25">
      <c r="A74" s="29" t="s">
        <v>109</v>
      </c>
      <c r="B74" s="30"/>
      <c r="C74" s="27"/>
      <c r="D74" s="82" t="s">
        <v>193</v>
      </c>
      <c r="E74" s="27">
        <v>5</v>
      </c>
      <c r="F74" s="27" t="s">
        <v>12</v>
      </c>
      <c r="G74" s="82" t="s">
        <v>72</v>
      </c>
      <c r="H74" s="82" t="s">
        <v>194</v>
      </c>
      <c r="I74" s="107">
        <v>0</v>
      </c>
      <c r="J74" s="86">
        <f t="shared" si="5"/>
        <v>0</v>
      </c>
      <c r="K74" s="86">
        <f t="shared" si="7"/>
        <v>0</v>
      </c>
      <c r="L74" s="86">
        <f t="shared" si="6"/>
        <v>0</v>
      </c>
      <c r="M74" s="33" t="s">
        <v>74</v>
      </c>
    </row>
    <row r="75" spans="1:13" s="50" customFormat="1" ht="18.75" customHeight="1" x14ac:dyDescent="0.25">
      <c r="A75" s="45" t="s">
        <v>195</v>
      </c>
      <c r="B75" s="46"/>
      <c r="C75" s="47" t="s">
        <v>196</v>
      </c>
      <c r="D75" s="51"/>
      <c r="E75" s="52"/>
      <c r="F75" s="52"/>
      <c r="G75" s="52"/>
      <c r="H75" s="51"/>
      <c r="I75" s="108"/>
      <c r="J75" s="87"/>
      <c r="K75" s="87"/>
      <c r="L75" s="87"/>
      <c r="M75" s="53"/>
    </row>
    <row r="76" spans="1:13" ht="112.5" customHeight="1" x14ac:dyDescent="0.25">
      <c r="A76" s="43" t="s">
        <v>197</v>
      </c>
      <c r="B76" s="44"/>
      <c r="C76" s="27"/>
      <c r="D76" s="82" t="s">
        <v>198</v>
      </c>
      <c r="E76" s="27">
        <v>1</v>
      </c>
      <c r="F76" s="27" t="s">
        <v>12</v>
      </c>
      <c r="G76" s="27" t="s">
        <v>199</v>
      </c>
      <c r="H76" s="82" t="s">
        <v>200</v>
      </c>
      <c r="I76" s="107">
        <v>0</v>
      </c>
      <c r="J76" s="86">
        <f t="shared" ref="J76:J86" si="8">E76*I76</f>
        <v>0</v>
      </c>
      <c r="K76" s="86">
        <f t="shared" si="7"/>
        <v>0</v>
      </c>
      <c r="L76" s="86">
        <f t="shared" ref="L76:L86" si="9">E76*K76</f>
        <v>0</v>
      </c>
      <c r="M76" s="33" t="s">
        <v>201</v>
      </c>
    </row>
    <row r="77" spans="1:13" ht="168" customHeight="1" x14ac:dyDescent="0.25">
      <c r="A77" s="29" t="s">
        <v>202</v>
      </c>
      <c r="B77" s="30" t="s">
        <v>43</v>
      </c>
      <c r="C77" s="27"/>
      <c r="D77" s="27" t="s">
        <v>203</v>
      </c>
      <c r="E77" s="82">
        <v>1</v>
      </c>
      <c r="F77" s="27" t="s">
        <v>12</v>
      </c>
      <c r="G77" s="27" t="s">
        <v>204</v>
      </c>
      <c r="H77" s="82" t="s">
        <v>205</v>
      </c>
      <c r="I77" s="110">
        <v>0</v>
      </c>
      <c r="J77" s="86">
        <f t="shared" si="8"/>
        <v>0</v>
      </c>
      <c r="K77" s="86">
        <f t="shared" si="7"/>
        <v>0</v>
      </c>
      <c r="L77" s="86">
        <f t="shared" si="9"/>
        <v>0</v>
      </c>
      <c r="M77" s="32"/>
    </row>
    <row r="78" spans="1:13" ht="115.5" customHeight="1" x14ac:dyDescent="0.25">
      <c r="A78" s="29" t="s">
        <v>202</v>
      </c>
      <c r="B78" s="30" t="s">
        <v>47</v>
      </c>
      <c r="C78" s="37"/>
      <c r="D78" s="27" t="s">
        <v>206</v>
      </c>
      <c r="E78" s="82">
        <v>3</v>
      </c>
      <c r="F78" s="27" t="s">
        <v>12</v>
      </c>
      <c r="G78" s="27" t="s">
        <v>207</v>
      </c>
      <c r="H78" s="82" t="s">
        <v>208</v>
      </c>
      <c r="I78" s="110">
        <v>0</v>
      </c>
      <c r="J78" s="86">
        <f t="shared" si="8"/>
        <v>0</v>
      </c>
      <c r="K78" s="86">
        <f t="shared" si="7"/>
        <v>0</v>
      </c>
      <c r="L78" s="86">
        <f t="shared" si="9"/>
        <v>0</v>
      </c>
      <c r="M78" s="32"/>
    </row>
    <row r="79" spans="1:13" ht="115.5" customHeight="1" x14ac:dyDescent="0.25">
      <c r="A79" s="29" t="s">
        <v>202</v>
      </c>
      <c r="B79" s="30"/>
      <c r="C79" s="27"/>
      <c r="D79" s="82" t="s">
        <v>209</v>
      </c>
      <c r="E79" s="27">
        <v>2</v>
      </c>
      <c r="F79" s="27" t="s">
        <v>12</v>
      </c>
      <c r="G79" s="42" t="s">
        <v>210</v>
      </c>
      <c r="H79" s="82" t="s">
        <v>211</v>
      </c>
      <c r="I79" s="107">
        <v>0</v>
      </c>
      <c r="J79" s="86">
        <f t="shared" si="8"/>
        <v>0</v>
      </c>
      <c r="K79" s="86">
        <f t="shared" si="7"/>
        <v>0</v>
      </c>
      <c r="L79" s="86">
        <f t="shared" si="9"/>
        <v>0</v>
      </c>
      <c r="M79" s="32"/>
    </row>
    <row r="80" spans="1:13" ht="96.6" customHeight="1" x14ac:dyDescent="0.25">
      <c r="A80" s="29" t="s">
        <v>202</v>
      </c>
      <c r="B80" s="30"/>
      <c r="C80" s="27"/>
      <c r="D80" s="27" t="s">
        <v>78</v>
      </c>
      <c r="E80" s="27">
        <v>1</v>
      </c>
      <c r="F80" s="27" t="s">
        <v>12</v>
      </c>
      <c r="G80" s="27" t="s">
        <v>79</v>
      </c>
      <c r="H80" s="82" t="s">
        <v>80</v>
      </c>
      <c r="I80" s="107">
        <v>0</v>
      </c>
      <c r="J80" s="86">
        <f t="shared" si="8"/>
        <v>0</v>
      </c>
      <c r="K80" s="86">
        <f t="shared" si="7"/>
        <v>0</v>
      </c>
      <c r="L80" s="86">
        <f t="shared" si="9"/>
        <v>0</v>
      </c>
      <c r="M80" s="33" t="s">
        <v>81</v>
      </c>
    </row>
    <row r="81" spans="1:13" ht="96" customHeight="1" x14ac:dyDescent="0.25">
      <c r="A81" s="29" t="s">
        <v>202</v>
      </c>
      <c r="B81" s="30"/>
      <c r="C81" s="37"/>
      <c r="D81" s="27" t="s">
        <v>212</v>
      </c>
      <c r="E81" s="27">
        <v>2</v>
      </c>
      <c r="F81" s="27" t="s">
        <v>12</v>
      </c>
      <c r="G81" s="27" t="s">
        <v>213</v>
      </c>
      <c r="H81" s="82" t="s">
        <v>214</v>
      </c>
      <c r="I81" s="107">
        <v>0</v>
      </c>
      <c r="J81" s="86">
        <f t="shared" si="8"/>
        <v>0</v>
      </c>
      <c r="K81" s="86">
        <f t="shared" si="7"/>
        <v>0</v>
      </c>
      <c r="L81" s="86">
        <f t="shared" si="9"/>
        <v>0</v>
      </c>
      <c r="M81" s="32"/>
    </row>
    <row r="82" spans="1:13" ht="96" customHeight="1" x14ac:dyDescent="0.25">
      <c r="A82" s="29" t="s">
        <v>202</v>
      </c>
      <c r="B82" s="30"/>
      <c r="C82" s="37"/>
      <c r="D82" s="27" t="s">
        <v>215</v>
      </c>
      <c r="E82" s="27">
        <v>2</v>
      </c>
      <c r="F82" s="27" t="s">
        <v>12</v>
      </c>
      <c r="G82" s="27" t="s">
        <v>86</v>
      </c>
      <c r="H82" s="82" t="s">
        <v>87</v>
      </c>
      <c r="I82" s="107">
        <v>0</v>
      </c>
      <c r="J82" s="86">
        <f t="shared" si="8"/>
        <v>0</v>
      </c>
      <c r="K82" s="86">
        <f t="shared" si="7"/>
        <v>0</v>
      </c>
      <c r="L82" s="86">
        <f t="shared" si="9"/>
        <v>0</v>
      </c>
      <c r="M82" s="32"/>
    </row>
    <row r="83" spans="1:13" ht="96" customHeight="1" x14ac:dyDescent="0.25">
      <c r="A83" s="29" t="s">
        <v>202</v>
      </c>
      <c r="B83" s="30"/>
      <c r="C83" s="27"/>
      <c r="D83" s="27" t="s">
        <v>216</v>
      </c>
      <c r="E83" s="27">
        <v>3</v>
      </c>
      <c r="F83" s="27" t="s">
        <v>12</v>
      </c>
      <c r="G83" s="27" t="s">
        <v>89</v>
      </c>
      <c r="H83" s="82" t="s">
        <v>90</v>
      </c>
      <c r="I83" s="107">
        <v>0</v>
      </c>
      <c r="J83" s="86">
        <f t="shared" si="8"/>
        <v>0</v>
      </c>
      <c r="K83" s="86">
        <f t="shared" si="7"/>
        <v>0</v>
      </c>
      <c r="L83" s="86">
        <f t="shared" si="9"/>
        <v>0</v>
      </c>
      <c r="M83" s="32"/>
    </row>
    <row r="84" spans="1:13" ht="96" customHeight="1" x14ac:dyDescent="0.25">
      <c r="A84" s="29" t="s">
        <v>202</v>
      </c>
      <c r="B84" s="30"/>
      <c r="C84" s="27"/>
      <c r="D84" s="27" t="s">
        <v>217</v>
      </c>
      <c r="E84" s="27">
        <v>1</v>
      </c>
      <c r="F84" s="27" t="s">
        <v>12</v>
      </c>
      <c r="G84" s="27" t="s">
        <v>218</v>
      </c>
      <c r="H84" s="82" t="s">
        <v>219</v>
      </c>
      <c r="I84" s="107">
        <v>0</v>
      </c>
      <c r="J84" s="86">
        <f t="shared" si="8"/>
        <v>0</v>
      </c>
      <c r="K84" s="86">
        <f t="shared" si="7"/>
        <v>0</v>
      </c>
      <c r="L84" s="86">
        <f t="shared" si="9"/>
        <v>0</v>
      </c>
      <c r="M84" s="32"/>
    </row>
    <row r="85" spans="1:13" ht="96" customHeight="1" x14ac:dyDescent="0.25">
      <c r="A85" s="29" t="s">
        <v>202</v>
      </c>
      <c r="B85" s="30"/>
      <c r="C85" s="27"/>
      <c r="D85" s="27" t="s">
        <v>91</v>
      </c>
      <c r="E85" s="27">
        <v>2</v>
      </c>
      <c r="F85" s="27" t="s">
        <v>12</v>
      </c>
      <c r="G85" s="27" t="s">
        <v>92</v>
      </c>
      <c r="H85" s="82" t="s">
        <v>93</v>
      </c>
      <c r="I85" s="107">
        <v>0</v>
      </c>
      <c r="J85" s="86">
        <f t="shared" si="8"/>
        <v>0</v>
      </c>
      <c r="K85" s="86">
        <f t="shared" si="7"/>
        <v>0</v>
      </c>
      <c r="L85" s="86">
        <f t="shared" si="9"/>
        <v>0</v>
      </c>
      <c r="M85" s="32"/>
    </row>
    <row r="86" spans="1:13" ht="96" customHeight="1" x14ac:dyDescent="0.25">
      <c r="A86" s="29" t="s">
        <v>202</v>
      </c>
      <c r="B86" s="30"/>
      <c r="C86" s="27"/>
      <c r="D86" s="82" t="s">
        <v>100</v>
      </c>
      <c r="E86" s="27">
        <v>2</v>
      </c>
      <c r="F86" s="27" t="s">
        <v>12</v>
      </c>
      <c r="G86" s="40" t="s">
        <v>101</v>
      </c>
      <c r="H86" s="82" t="s">
        <v>102</v>
      </c>
      <c r="I86" s="106">
        <v>0</v>
      </c>
      <c r="J86" s="86">
        <f t="shared" si="8"/>
        <v>0</v>
      </c>
      <c r="K86" s="86">
        <f t="shared" si="7"/>
        <v>0</v>
      </c>
      <c r="L86" s="86">
        <f t="shared" si="9"/>
        <v>0</v>
      </c>
      <c r="M86" s="32" t="s">
        <v>103</v>
      </c>
    </row>
    <row r="87" spans="1:13" s="50" customFormat="1" ht="18.75" customHeight="1" x14ac:dyDescent="0.25">
      <c r="A87" s="45" t="s">
        <v>220</v>
      </c>
      <c r="B87" s="46"/>
      <c r="C87" s="47" t="s">
        <v>221</v>
      </c>
      <c r="D87" s="52"/>
      <c r="E87" s="52"/>
      <c r="F87" s="52"/>
      <c r="G87" s="52"/>
      <c r="H87" s="51"/>
      <c r="I87" s="108"/>
      <c r="J87" s="87"/>
      <c r="K87" s="87"/>
      <c r="L87" s="87"/>
      <c r="M87" s="53"/>
    </row>
    <row r="88" spans="1:13" ht="75" x14ac:dyDescent="0.25">
      <c r="A88" s="43" t="s">
        <v>222</v>
      </c>
      <c r="B88" s="44"/>
      <c r="C88" s="37"/>
      <c r="D88" s="82" t="s">
        <v>223</v>
      </c>
      <c r="E88" s="27">
        <v>1</v>
      </c>
      <c r="F88" s="27" t="s">
        <v>12</v>
      </c>
      <c r="G88" s="37" t="s">
        <v>131</v>
      </c>
      <c r="H88" s="82" t="s">
        <v>224</v>
      </c>
      <c r="I88" s="107">
        <v>0</v>
      </c>
      <c r="J88" s="86">
        <f t="shared" ref="J88:J119" si="10">E88*I88</f>
        <v>0</v>
      </c>
      <c r="K88" s="86">
        <f t="shared" si="7"/>
        <v>0</v>
      </c>
      <c r="L88" s="86">
        <f t="shared" ref="L88:L119" si="11">E88*K88</f>
        <v>0</v>
      </c>
      <c r="M88" s="32"/>
    </row>
    <row r="89" spans="1:13" ht="90.6" customHeight="1" x14ac:dyDescent="0.25">
      <c r="A89" s="29" t="s">
        <v>222</v>
      </c>
      <c r="B89" s="30"/>
      <c r="C89" s="27"/>
      <c r="D89" s="82" t="s">
        <v>225</v>
      </c>
      <c r="E89" s="27">
        <v>1</v>
      </c>
      <c r="F89" s="27" t="s">
        <v>12</v>
      </c>
      <c r="G89" s="27" t="s">
        <v>226</v>
      </c>
      <c r="H89" s="82" t="s">
        <v>227</v>
      </c>
      <c r="I89" s="107">
        <v>0</v>
      </c>
      <c r="J89" s="86">
        <f t="shared" si="10"/>
        <v>0</v>
      </c>
      <c r="K89" s="86">
        <f t="shared" si="7"/>
        <v>0</v>
      </c>
      <c r="L89" s="86">
        <f t="shared" si="11"/>
        <v>0</v>
      </c>
      <c r="M89" s="32"/>
    </row>
    <row r="90" spans="1:13" ht="116.45" customHeight="1" x14ac:dyDescent="0.25">
      <c r="A90" s="29" t="s">
        <v>222</v>
      </c>
      <c r="B90" s="30"/>
      <c r="C90" s="37"/>
      <c r="D90" s="82" t="s">
        <v>228</v>
      </c>
      <c r="E90" s="27">
        <v>48</v>
      </c>
      <c r="F90" s="27" t="s">
        <v>12</v>
      </c>
      <c r="G90" s="27" t="s">
        <v>131</v>
      </c>
      <c r="H90" s="82" t="s">
        <v>229</v>
      </c>
      <c r="I90" s="107">
        <v>0</v>
      </c>
      <c r="J90" s="86">
        <f t="shared" si="10"/>
        <v>0</v>
      </c>
      <c r="K90" s="86">
        <f t="shared" si="7"/>
        <v>0</v>
      </c>
      <c r="L90" s="86">
        <f t="shared" si="11"/>
        <v>0</v>
      </c>
      <c r="M90" s="32"/>
    </row>
    <row r="91" spans="1:13" ht="116.45" customHeight="1" x14ac:dyDescent="0.25">
      <c r="A91" s="29" t="s">
        <v>222</v>
      </c>
      <c r="B91" s="30"/>
      <c r="C91" s="27"/>
      <c r="D91" s="82" t="s">
        <v>230</v>
      </c>
      <c r="E91" s="27">
        <v>48</v>
      </c>
      <c r="F91" s="27" t="s">
        <v>12</v>
      </c>
      <c r="G91" s="27" t="s">
        <v>131</v>
      </c>
      <c r="H91" s="82" t="s">
        <v>231</v>
      </c>
      <c r="I91" s="107">
        <v>0</v>
      </c>
      <c r="J91" s="86">
        <f t="shared" si="10"/>
        <v>0</v>
      </c>
      <c r="K91" s="86">
        <f t="shared" si="7"/>
        <v>0</v>
      </c>
      <c r="L91" s="86">
        <f t="shared" si="11"/>
        <v>0</v>
      </c>
      <c r="M91" s="32"/>
    </row>
    <row r="92" spans="1:13" ht="116.45" customHeight="1" x14ac:dyDescent="0.25">
      <c r="A92" s="29" t="s">
        <v>222</v>
      </c>
      <c r="B92" s="30"/>
      <c r="C92" s="27"/>
      <c r="D92" s="82" t="s">
        <v>232</v>
      </c>
      <c r="E92" s="27">
        <v>48</v>
      </c>
      <c r="F92" s="27" t="s">
        <v>12</v>
      </c>
      <c r="G92" s="27" t="s">
        <v>131</v>
      </c>
      <c r="H92" s="82" t="s">
        <v>233</v>
      </c>
      <c r="I92" s="107">
        <v>0</v>
      </c>
      <c r="J92" s="86">
        <f t="shared" si="10"/>
        <v>0</v>
      </c>
      <c r="K92" s="86">
        <f t="shared" si="7"/>
        <v>0</v>
      </c>
      <c r="L92" s="86">
        <f t="shared" si="11"/>
        <v>0</v>
      </c>
      <c r="M92" s="32"/>
    </row>
    <row r="93" spans="1:13" ht="116.45" customHeight="1" x14ac:dyDescent="0.25">
      <c r="A93" s="29" t="s">
        <v>222</v>
      </c>
      <c r="B93" s="30"/>
      <c r="C93" s="27"/>
      <c r="D93" s="82" t="s">
        <v>234</v>
      </c>
      <c r="E93" s="27">
        <v>4</v>
      </c>
      <c r="F93" s="27" t="s">
        <v>12</v>
      </c>
      <c r="G93" s="27" t="s">
        <v>131</v>
      </c>
      <c r="H93" s="82" t="s">
        <v>235</v>
      </c>
      <c r="I93" s="107">
        <v>0</v>
      </c>
      <c r="J93" s="86">
        <f t="shared" si="10"/>
        <v>0</v>
      </c>
      <c r="K93" s="86">
        <f t="shared" si="7"/>
        <v>0</v>
      </c>
      <c r="L93" s="86">
        <f t="shared" si="11"/>
        <v>0</v>
      </c>
      <c r="M93" s="32"/>
    </row>
    <row r="94" spans="1:13" ht="116.45" customHeight="1" x14ac:dyDescent="0.25">
      <c r="A94" s="29" t="s">
        <v>222</v>
      </c>
      <c r="B94" s="30"/>
      <c r="C94" s="27"/>
      <c r="D94" s="82" t="s">
        <v>236</v>
      </c>
      <c r="E94" s="27">
        <v>48</v>
      </c>
      <c r="F94" s="27" t="s">
        <v>12</v>
      </c>
      <c r="G94" s="27" t="s">
        <v>131</v>
      </c>
      <c r="H94" s="82" t="s">
        <v>237</v>
      </c>
      <c r="I94" s="107">
        <v>0</v>
      </c>
      <c r="J94" s="86">
        <f t="shared" si="10"/>
        <v>0</v>
      </c>
      <c r="K94" s="86">
        <f t="shared" si="7"/>
        <v>0</v>
      </c>
      <c r="L94" s="86">
        <f t="shared" si="11"/>
        <v>0</v>
      </c>
      <c r="M94" s="32"/>
    </row>
    <row r="95" spans="1:13" ht="116.45" customHeight="1" x14ac:dyDescent="0.25">
      <c r="A95" s="29" t="s">
        <v>222</v>
      </c>
      <c r="B95" s="30"/>
      <c r="C95" s="27"/>
      <c r="D95" s="82" t="s">
        <v>238</v>
      </c>
      <c r="E95" s="27">
        <v>8</v>
      </c>
      <c r="F95" s="27" t="s">
        <v>12</v>
      </c>
      <c r="G95" s="27" t="s">
        <v>239</v>
      </c>
      <c r="H95" s="82" t="s">
        <v>240</v>
      </c>
      <c r="I95" s="107">
        <v>0</v>
      </c>
      <c r="J95" s="86">
        <f t="shared" si="10"/>
        <v>0</v>
      </c>
      <c r="K95" s="86">
        <f t="shared" si="7"/>
        <v>0</v>
      </c>
      <c r="L95" s="86">
        <f t="shared" si="11"/>
        <v>0</v>
      </c>
      <c r="M95" s="32"/>
    </row>
    <row r="96" spans="1:13" ht="116.45" customHeight="1" x14ac:dyDescent="0.25">
      <c r="A96" s="29" t="s">
        <v>222</v>
      </c>
      <c r="B96" s="30"/>
      <c r="C96" s="27"/>
      <c r="D96" s="82" t="s">
        <v>241</v>
      </c>
      <c r="E96" s="27">
        <v>8</v>
      </c>
      <c r="F96" s="27" t="s">
        <v>12</v>
      </c>
      <c r="G96" s="27" t="s">
        <v>242</v>
      </c>
      <c r="H96" s="82" t="s">
        <v>243</v>
      </c>
      <c r="I96" s="107">
        <v>0</v>
      </c>
      <c r="J96" s="86">
        <f t="shared" si="10"/>
        <v>0</v>
      </c>
      <c r="K96" s="86">
        <f t="shared" si="7"/>
        <v>0</v>
      </c>
      <c r="L96" s="86">
        <f t="shared" si="11"/>
        <v>0</v>
      </c>
      <c r="M96" s="32"/>
    </row>
    <row r="97" spans="1:13" ht="116.45" customHeight="1" x14ac:dyDescent="0.25">
      <c r="A97" s="29" t="s">
        <v>222</v>
      </c>
      <c r="B97" s="30"/>
      <c r="C97" s="27"/>
      <c r="D97" s="82" t="s">
        <v>244</v>
      </c>
      <c r="E97" s="27">
        <v>8</v>
      </c>
      <c r="F97" s="27" t="s">
        <v>12</v>
      </c>
      <c r="G97" s="27" t="s">
        <v>245</v>
      </c>
      <c r="H97" s="82" t="s">
        <v>246</v>
      </c>
      <c r="I97" s="107">
        <v>0</v>
      </c>
      <c r="J97" s="86">
        <f t="shared" si="10"/>
        <v>0</v>
      </c>
      <c r="K97" s="86">
        <f t="shared" si="7"/>
        <v>0</v>
      </c>
      <c r="L97" s="86">
        <f t="shared" si="11"/>
        <v>0</v>
      </c>
      <c r="M97" s="32"/>
    </row>
    <row r="98" spans="1:13" ht="116.45" customHeight="1" x14ac:dyDescent="0.25">
      <c r="A98" s="29" t="s">
        <v>222</v>
      </c>
      <c r="B98" s="30"/>
      <c r="C98" s="27"/>
      <c r="D98" s="82" t="s">
        <v>247</v>
      </c>
      <c r="E98" s="27">
        <v>8</v>
      </c>
      <c r="F98" s="27" t="s">
        <v>12</v>
      </c>
      <c r="G98" s="27" t="s">
        <v>248</v>
      </c>
      <c r="H98" s="82" t="s">
        <v>249</v>
      </c>
      <c r="I98" s="107">
        <v>0</v>
      </c>
      <c r="J98" s="86">
        <f t="shared" si="10"/>
        <v>0</v>
      </c>
      <c r="K98" s="86">
        <f t="shared" si="7"/>
        <v>0</v>
      </c>
      <c r="L98" s="86">
        <f t="shared" si="11"/>
        <v>0</v>
      </c>
      <c r="M98" s="32"/>
    </row>
    <row r="99" spans="1:13" ht="116.45" customHeight="1" x14ac:dyDescent="0.25">
      <c r="A99" s="29" t="s">
        <v>222</v>
      </c>
      <c r="B99" s="30"/>
      <c r="C99" s="27"/>
      <c r="D99" s="82" t="s">
        <v>250</v>
      </c>
      <c r="E99" s="27">
        <v>4</v>
      </c>
      <c r="F99" s="27" t="s">
        <v>12</v>
      </c>
      <c r="G99" s="27" t="s">
        <v>251</v>
      </c>
      <c r="H99" s="82" t="s">
        <v>252</v>
      </c>
      <c r="I99" s="107">
        <v>0</v>
      </c>
      <c r="J99" s="86">
        <f t="shared" si="10"/>
        <v>0</v>
      </c>
      <c r="K99" s="86">
        <f t="shared" si="7"/>
        <v>0</v>
      </c>
      <c r="L99" s="86">
        <f t="shared" si="11"/>
        <v>0</v>
      </c>
      <c r="M99" s="32"/>
    </row>
    <row r="100" spans="1:13" ht="116.45" customHeight="1" x14ac:dyDescent="0.25">
      <c r="A100" s="29" t="s">
        <v>222</v>
      </c>
      <c r="B100" s="30"/>
      <c r="C100" s="27"/>
      <c r="D100" s="82" t="s">
        <v>253</v>
      </c>
      <c r="E100" s="27">
        <v>2</v>
      </c>
      <c r="F100" s="27" t="s">
        <v>12</v>
      </c>
      <c r="G100" s="27" t="s">
        <v>254</v>
      </c>
      <c r="H100" s="82" t="s">
        <v>255</v>
      </c>
      <c r="I100" s="107">
        <v>0</v>
      </c>
      <c r="J100" s="86">
        <f t="shared" si="10"/>
        <v>0</v>
      </c>
      <c r="K100" s="86">
        <f t="shared" si="7"/>
        <v>0</v>
      </c>
      <c r="L100" s="86">
        <f t="shared" si="11"/>
        <v>0</v>
      </c>
      <c r="M100" s="32"/>
    </row>
    <row r="101" spans="1:13" ht="116.45" customHeight="1" x14ac:dyDescent="0.25">
      <c r="A101" s="29" t="s">
        <v>222</v>
      </c>
      <c r="B101" s="30"/>
      <c r="C101" s="27"/>
      <c r="D101" s="82" t="s">
        <v>256</v>
      </c>
      <c r="E101" s="27">
        <v>2</v>
      </c>
      <c r="F101" s="27" t="s">
        <v>12</v>
      </c>
      <c r="G101" s="27" t="s">
        <v>257</v>
      </c>
      <c r="H101" s="82" t="s">
        <v>258</v>
      </c>
      <c r="I101" s="107">
        <v>0</v>
      </c>
      <c r="J101" s="86">
        <f t="shared" si="10"/>
        <v>0</v>
      </c>
      <c r="K101" s="86">
        <f t="shared" si="7"/>
        <v>0</v>
      </c>
      <c r="L101" s="86">
        <f t="shared" si="11"/>
        <v>0</v>
      </c>
      <c r="M101" s="32"/>
    </row>
    <row r="102" spans="1:13" ht="116.45" customHeight="1" x14ac:dyDescent="0.25">
      <c r="A102" s="29" t="s">
        <v>222</v>
      </c>
      <c r="B102" s="30"/>
      <c r="C102" s="27"/>
      <c r="D102" s="82" t="s">
        <v>259</v>
      </c>
      <c r="E102" s="27">
        <v>10</v>
      </c>
      <c r="F102" s="27" t="s">
        <v>12</v>
      </c>
      <c r="G102" s="27" t="s">
        <v>260</v>
      </c>
      <c r="H102" s="82" t="s">
        <v>261</v>
      </c>
      <c r="I102" s="107">
        <v>0</v>
      </c>
      <c r="J102" s="86">
        <f t="shared" si="10"/>
        <v>0</v>
      </c>
      <c r="K102" s="86">
        <f t="shared" si="7"/>
        <v>0</v>
      </c>
      <c r="L102" s="86">
        <f t="shared" si="11"/>
        <v>0</v>
      </c>
      <c r="M102" s="32"/>
    </row>
    <row r="103" spans="1:13" ht="116.45" customHeight="1" x14ac:dyDescent="0.25">
      <c r="A103" s="29" t="s">
        <v>222</v>
      </c>
      <c r="B103" s="30"/>
      <c r="C103" s="27"/>
      <c r="D103" s="82" t="s">
        <v>259</v>
      </c>
      <c r="E103" s="27">
        <v>10</v>
      </c>
      <c r="F103" s="27" t="s">
        <v>12</v>
      </c>
      <c r="G103" s="27" t="s">
        <v>262</v>
      </c>
      <c r="H103" s="82" t="s">
        <v>263</v>
      </c>
      <c r="I103" s="107">
        <v>0</v>
      </c>
      <c r="J103" s="86">
        <f t="shared" si="10"/>
        <v>0</v>
      </c>
      <c r="K103" s="86">
        <f t="shared" si="7"/>
        <v>0</v>
      </c>
      <c r="L103" s="86">
        <f t="shared" si="11"/>
        <v>0</v>
      </c>
      <c r="M103" s="32"/>
    </row>
    <row r="104" spans="1:13" ht="116.45" customHeight="1" x14ac:dyDescent="0.25">
      <c r="A104" s="29" t="s">
        <v>222</v>
      </c>
      <c r="B104" s="30"/>
      <c r="C104" s="27"/>
      <c r="D104" s="82" t="s">
        <v>264</v>
      </c>
      <c r="E104" s="27">
        <v>3</v>
      </c>
      <c r="F104" s="27" t="s">
        <v>12</v>
      </c>
      <c r="G104" s="27" t="s">
        <v>265</v>
      </c>
      <c r="H104" s="82" t="s">
        <v>266</v>
      </c>
      <c r="I104" s="107">
        <v>0</v>
      </c>
      <c r="J104" s="86">
        <f t="shared" si="10"/>
        <v>0</v>
      </c>
      <c r="K104" s="86">
        <f t="shared" si="7"/>
        <v>0</v>
      </c>
      <c r="L104" s="86">
        <f t="shared" si="11"/>
        <v>0</v>
      </c>
      <c r="M104" s="32"/>
    </row>
    <row r="105" spans="1:13" ht="116.45" customHeight="1" x14ac:dyDescent="0.25">
      <c r="A105" s="29" t="s">
        <v>222</v>
      </c>
      <c r="B105" s="30"/>
      <c r="C105" s="27"/>
      <c r="D105" s="82" t="s">
        <v>267</v>
      </c>
      <c r="E105" s="27">
        <v>1</v>
      </c>
      <c r="F105" s="27" t="s">
        <v>12</v>
      </c>
      <c r="G105" s="27" t="s">
        <v>268</v>
      </c>
      <c r="H105" s="82" t="s">
        <v>269</v>
      </c>
      <c r="I105" s="107">
        <v>0</v>
      </c>
      <c r="J105" s="86">
        <f t="shared" si="10"/>
        <v>0</v>
      </c>
      <c r="K105" s="86">
        <f t="shared" si="7"/>
        <v>0</v>
      </c>
      <c r="L105" s="86">
        <f t="shared" si="11"/>
        <v>0</v>
      </c>
      <c r="M105" s="32"/>
    </row>
    <row r="106" spans="1:13" ht="116.45" customHeight="1" x14ac:dyDescent="0.25">
      <c r="A106" s="29" t="s">
        <v>222</v>
      </c>
      <c r="B106" s="30"/>
      <c r="C106" s="27"/>
      <c r="D106" s="82" t="s">
        <v>270</v>
      </c>
      <c r="E106" s="27">
        <v>1</v>
      </c>
      <c r="F106" s="27" t="s">
        <v>12</v>
      </c>
      <c r="G106" s="27" t="s">
        <v>271</v>
      </c>
      <c r="H106" s="82" t="s">
        <v>272</v>
      </c>
      <c r="I106" s="107">
        <v>0</v>
      </c>
      <c r="J106" s="86">
        <f t="shared" si="10"/>
        <v>0</v>
      </c>
      <c r="K106" s="86">
        <f t="shared" si="7"/>
        <v>0</v>
      </c>
      <c r="L106" s="86">
        <f t="shared" si="11"/>
        <v>0</v>
      </c>
      <c r="M106" s="32"/>
    </row>
    <row r="107" spans="1:13" ht="116.45" customHeight="1" x14ac:dyDescent="0.25">
      <c r="A107" s="29" t="s">
        <v>222</v>
      </c>
      <c r="B107" s="30"/>
      <c r="C107" s="27"/>
      <c r="D107" s="82" t="s">
        <v>273</v>
      </c>
      <c r="E107" s="27">
        <v>2</v>
      </c>
      <c r="F107" s="27" t="s">
        <v>12</v>
      </c>
      <c r="G107" s="27" t="s">
        <v>274</v>
      </c>
      <c r="H107" s="82" t="s">
        <v>275</v>
      </c>
      <c r="I107" s="107">
        <v>0</v>
      </c>
      <c r="J107" s="86">
        <f t="shared" si="10"/>
        <v>0</v>
      </c>
      <c r="K107" s="86">
        <f t="shared" si="7"/>
        <v>0</v>
      </c>
      <c r="L107" s="86">
        <f t="shared" si="11"/>
        <v>0</v>
      </c>
      <c r="M107" s="32"/>
    </row>
    <row r="108" spans="1:13" ht="116.45" customHeight="1" x14ac:dyDescent="0.25">
      <c r="A108" s="29" t="s">
        <v>222</v>
      </c>
      <c r="B108" s="30"/>
      <c r="C108" s="27"/>
      <c r="D108" s="82" t="s">
        <v>276</v>
      </c>
      <c r="E108" s="27">
        <v>1</v>
      </c>
      <c r="F108" s="27" t="s">
        <v>12</v>
      </c>
      <c r="G108" s="27" t="s">
        <v>131</v>
      </c>
      <c r="H108" s="82" t="s">
        <v>277</v>
      </c>
      <c r="I108" s="107">
        <v>0</v>
      </c>
      <c r="J108" s="86">
        <f t="shared" si="10"/>
        <v>0</v>
      </c>
      <c r="K108" s="86">
        <f t="shared" si="7"/>
        <v>0</v>
      </c>
      <c r="L108" s="86">
        <f t="shared" si="11"/>
        <v>0</v>
      </c>
      <c r="M108" s="32"/>
    </row>
    <row r="109" spans="1:13" ht="116.45" customHeight="1" x14ac:dyDescent="0.25">
      <c r="A109" s="29" t="s">
        <v>222</v>
      </c>
      <c r="B109" s="30"/>
      <c r="C109" s="27"/>
      <c r="D109" s="82" t="s">
        <v>278</v>
      </c>
      <c r="E109" s="27">
        <v>2</v>
      </c>
      <c r="F109" s="27" t="s">
        <v>12</v>
      </c>
      <c r="G109" s="27" t="s">
        <v>279</v>
      </c>
      <c r="H109" s="82" t="s">
        <v>280</v>
      </c>
      <c r="I109" s="107">
        <v>0</v>
      </c>
      <c r="J109" s="86">
        <f t="shared" si="10"/>
        <v>0</v>
      </c>
      <c r="K109" s="86">
        <f t="shared" si="7"/>
        <v>0</v>
      </c>
      <c r="L109" s="86">
        <f t="shared" si="11"/>
        <v>0</v>
      </c>
      <c r="M109" s="32"/>
    </row>
    <row r="110" spans="1:13" ht="116.45" customHeight="1" x14ac:dyDescent="0.25">
      <c r="A110" s="29" t="s">
        <v>222</v>
      </c>
      <c r="B110" s="30"/>
      <c r="C110" s="27"/>
      <c r="D110" s="82" t="s">
        <v>281</v>
      </c>
      <c r="E110" s="27">
        <v>1</v>
      </c>
      <c r="F110" s="27" t="s">
        <v>12</v>
      </c>
      <c r="G110" s="27" t="s">
        <v>282</v>
      </c>
      <c r="H110" s="82" t="s">
        <v>283</v>
      </c>
      <c r="I110" s="107">
        <v>0</v>
      </c>
      <c r="J110" s="86">
        <f t="shared" si="10"/>
        <v>0</v>
      </c>
      <c r="K110" s="86">
        <f t="shared" si="7"/>
        <v>0</v>
      </c>
      <c r="L110" s="86">
        <f t="shared" si="11"/>
        <v>0</v>
      </c>
      <c r="M110" s="32"/>
    </row>
    <row r="111" spans="1:13" ht="116.45" customHeight="1" x14ac:dyDescent="0.25">
      <c r="A111" s="29" t="s">
        <v>222</v>
      </c>
      <c r="B111" s="30"/>
      <c r="C111" s="37"/>
      <c r="D111" s="82" t="s">
        <v>284</v>
      </c>
      <c r="E111" s="27">
        <v>2</v>
      </c>
      <c r="F111" s="27" t="s">
        <v>12</v>
      </c>
      <c r="G111" s="27">
        <v>330</v>
      </c>
      <c r="H111" s="82" t="s">
        <v>285</v>
      </c>
      <c r="I111" s="107">
        <v>0</v>
      </c>
      <c r="J111" s="86">
        <f t="shared" si="10"/>
        <v>0</v>
      </c>
      <c r="K111" s="86">
        <f t="shared" si="7"/>
        <v>0</v>
      </c>
      <c r="L111" s="86">
        <f t="shared" si="11"/>
        <v>0</v>
      </c>
      <c r="M111" s="32"/>
    </row>
    <row r="112" spans="1:13" ht="116.45" customHeight="1" x14ac:dyDescent="0.25">
      <c r="A112" s="29" t="s">
        <v>222</v>
      </c>
      <c r="B112" s="30"/>
      <c r="C112" s="37"/>
      <c r="D112" s="82" t="s">
        <v>286</v>
      </c>
      <c r="E112" s="27">
        <v>1</v>
      </c>
      <c r="F112" s="27" t="s">
        <v>12</v>
      </c>
      <c r="G112" s="27">
        <v>330</v>
      </c>
      <c r="H112" s="82" t="s">
        <v>285</v>
      </c>
      <c r="I112" s="107">
        <v>0</v>
      </c>
      <c r="J112" s="86">
        <f t="shared" si="10"/>
        <v>0</v>
      </c>
      <c r="K112" s="86">
        <f t="shared" si="7"/>
        <v>0</v>
      </c>
      <c r="L112" s="86">
        <f t="shared" si="11"/>
        <v>0</v>
      </c>
      <c r="M112" s="32"/>
    </row>
    <row r="113" spans="1:13" ht="116.45" customHeight="1" x14ac:dyDescent="0.25">
      <c r="A113" s="29" t="s">
        <v>222</v>
      </c>
      <c r="B113" s="30"/>
      <c r="C113" s="37"/>
      <c r="D113" s="82" t="s">
        <v>287</v>
      </c>
      <c r="E113" s="27">
        <v>2</v>
      </c>
      <c r="F113" s="27" t="s">
        <v>12</v>
      </c>
      <c r="G113" s="27">
        <v>290</v>
      </c>
      <c r="H113" s="82" t="s">
        <v>288</v>
      </c>
      <c r="I113" s="107">
        <v>0</v>
      </c>
      <c r="J113" s="86">
        <f t="shared" si="10"/>
        <v>0</v>
      </c>
      <c r="K113" s="86">
        <f t="shared" si="7"/>
        <v>0</v>
      </c>
      <c r="L113" s="86">
        <f t="shared" si="11"/>
        <v>0</v>
      </c>
      <c r="M113" s="32"/>
    </row>
    <row r="114" spans="1:13" ht="116.45" customHeight="1" x14ac:dyDescent="0.25">
      <c r="A114" s="29" t="s">
        <v>222</v>
      </c>
      <c r="B114" s="30"/>
      <c r="C114" s="37"/>
      <c r="D114" s="82" t="s">
        <v>287</v>
      </c>
      <c r="E114" s="27">
        <v>2</v>
      </c>
      <c r="F114" s="27" t="s">
        <v>12</v>
      </c>
      <c r="G114" s="27">
        <v>330</v>
      </c>
      <c r="H114" s="82" t="s">
        <v>288</v>
      </c>
      <c r="I114" s="107">
        <v>0</v>
      </c>
      <c r="J114" s="86">
        <f t="shared" si="10"/>
        <v>0</v>
      </c>
      <c r="K114" s="86">
        <f t="shared" si="7"/>
        <v>0</v>
      </c>
      <c r="L114" s="86">
        <f t="shared" si="11"/>
        <v>0</v>
      </c>
      <c r="M114" s="32"/>
    </row>
    <row r="115" spans="1:13" ht="116.45" customHeight="1" x14ac:dyDescent="0.25">
      <c r="A115" s="29" t="s">
        <v>222</v>
      </c>
      <c r="B115" s="30"/>
      <c r="C115" s="37"/>
      <c r="D115" s="82" t="s">
        <v>289</v>
      </c>
      <c r="E115" s="27">
        <v>1</v>
      </c>
      <c r="F115" s="27" t="s">
        <v>12</v>
      </c>
      <c r="G115" s="27" t="s">
        <v>131</v>
      </c>
      <c r="H115" s="82" t="s">
        <v>290</v>
      </c>
      <c r="I115" s="107">
        <v>0</v>
      </c>
      <c r="J115" s="86">
        <f t="shared" si="10"/>
        <v>0</v>
      </c>
      <c r="K115" s="86">
        <f t="shared" si="7"/>
        <v>0</v>
      </c>
      <c r="L115" s="86">
        <f t="shared" si="11"/>
        <v>0</v>
      </c>
      <c r="M115" s="32"/>
    </row>
    <row r="116" spans="1:13" ht="116.45" customHeight="1" x14ac:dyDescent="0.25">
      <c r="A116" s="29" t="s">
        <v>222</v>
      </c>
      <c r="B116" s="30"/>
      <c r="C116" s="27"/>
      <c r="D116" s="82" t="s">
        <v>291</v>
      </c>
      <c r="E116" s="27">
        <v>1</v>
      </c>
      <c r="F116" s="27" t="s">
        <v>12</v>
      </c>
      <c r="G116" s="27">
        <v>100</v>
      </c>
      <c r="H116" s="82" t="s">
        <v>292</v>
      </c>
      <c r="I116" s="107">
        <v>0</v>
      </c>
      <c r="J116" s="86">
        <f t="shared" si="10"/>
        <v>0</v>
      </c>
      <c r="K116" s="86">
        <f t="shared" si="7"/>
        <v>0</v>
      </c>
      <c r="L116" s="86">
        <f t="shared" si="11"/>
        <v>0</v>
      </c>
      <c r="M116" s="32"/>
    </row>
    <row r="117" spans="1:13" ht="99" customHeight="1" x14ac:dyDescent="0.25">
      <c r="A117" s="29" t="s">
        <v>222</v>
      </c>
      <c r="B117" s="30"/>
      <c r="C117" s="27"/>
      <c r="D117" s="82" t="s">
        <v>293</v>
      </c>
      <c r="E117" s="27">
        <v>6</v>
      </c>
      <c r="F117" s="27" t="s">
        <v>12</v>
      </c>
      <c r="G117" s="27">
        <v>80</v>
      </c>
      <c r="H117" s="82" t="s">
        <v>294</v>
      </c>
      <c r="I117" s="107">
        <v>0</v>
      </c>
      <c r="J117" s="86">
        <f t="shared" si="10"/>
        <v>0</v>
      </c>
      <c r="K117" s="86">
        <f t="shared" si="7"/>
        <v>0</v>
      </c>
      <c r="L117" s="86">
        <f t="shared" si="11"/>
        <v>0</v>
      </c>
      <c r="M117" s="32"/>
    </row>
    <row r="118" spans="1:13" ht="99" customHeight="1" x14ac:dyDescent="0.25">
      <c r="A118" s="29" t="s">
        <v>222</v>
      </c>
      <c r="B118" s="30"/>
      <c r="C118" s="27"/>
      <c r="D118" s="82" t="s">
        <v>295</v>
      </c>
      <c r="E118" s="27">
        <v>6</v>
      </c>
      <c r="F118" s="27" t="s">
        <v>12</v>
      </c>
      <c r="G118" s="27" t="s">
        <v>296</v>
      </c>
      <c r="H118" s="82" t="s">
        <v>297</v>
      </c>
      <c r="I118" s="107">
        <v>0</v>
      </c>
      <c r="J118" s="86">
        <f t="shared" si="10"/>
        <v>0</v>
      </c>
      <c r="K118" s="86">
        <f t="shared" si="7"/>
        <v>0</v>
      </c>
      <c r="L118" s="86">
        <f t="shared" si="11"/>
        <v>0</v>
      </c>
      <c r="M118" s="32"/>
    </row>
    <row r="119" spans="1:13" ht="99" customHeight="1" x14ac:dyDescent="0.25">
      <c r="A119" s="29" t="s">
        <v>222</v>
      </c>
      <c r="B119" s="30"/>
      <c r="C119" s="27"/>
      <c r="D119" s="82" t="s">
        <v>298</v>
      </c>
      <c r="E119" s="27">
        <v>2</v>
      </c>
      <c r="F119" s="27" t="s">
        <v>12</v>
      </c>
      <c r="G119" s="27">
        <v>140</v>
      </c>
      <c r="H119" s="82" t="s">
        <v>299</v>
      </c>
      <c r="I119" s="107">
        <v>0</v>
      </c>
      <c r="J119" s="86">
        <f t="shared" si="10"/>
        <v>0</v>
      </c>
      <c r="K119" s="86">
        <f t="shared" si="7"/>
        <v>0</v>
      </c>
      <c r="L119" s="86">
        <f t="shared" si="11"/>
        <v>0</v>
      </c>
      <c r="M119" s="32"/>
    </row>
    <row r="120" spans="1:13" ht="99" customHeight="1" x14ac:dyDescent="0.25">
      <c r="A120" s="29" t="s">
        <v>222</v>
      </c>
      <c r="B120" s="30"/>
      <c r="C120" s="27"/>
      <c r="D120" s="82" t="s">
        <v>300</v>
      </c>
      <c r="E120" s="27">
        <v>1</v>
      </c>
      <c r="F120" s="27" t="s">
        <v>12</v>
      </c>
      <c r="G120" s="27" t="s">
        <v>301</v>
      </c>
      <c r="H120" s="82" t="s">
        <v>302</v>
      </c>
      <c r="I120" s="107">
        <v>0</v>
      </c>
      <c r="J120" s="86">
        <f t="shared" ref="J120:J137" si="12">E120*I120</f>
        <v>0</v>
      </c>
      <c r="K120" s="86">
        <f t="shared" si="7"/>
        <v>0</v>
      </c>
      <c r="L120" s="86">
        <f t="shared" ref="L120:L137" si="13">E120*K120</f>
        <v>0</v>
      </c>
      <c r="M120" s="32"/>
    </row>
    <row r="121" spans="1:13" ht="99" customHeight="1" x14ac:dyDescent="0.25">
      <c r="A121" s="29" t="s">
        <v>222</v>
      </c>
      <c r="B121" s="30"/>
      <c r="C121" s="27"/>
      <c r="D121" s="82" t="s">
        <v>303</v>
      </c>
      <c r="E121" s="27">
        <v>1</v>
      </c>
      <c r="F121" s="27" t="s">
        <v>12</v>
      </c>
      <c r="G121" s="27" t="s">
        <v>131</v>
      </c>
      <c r="H121" s="82" t="s">
        <v>304</v>
      </c>
      <c r="I121" s="107">
        <v>0</v>
      </c>
      <c r="J121" s="86">
        <f t="shared" si="12"/>
        <v>0</v>
      </c>
      <c r="K121" s="86">
        <f t="shared" si="7"/>
        <v>0</v>
      </c>
      <c r="L121" s="86">
        <f t="shared" si="13"/>
        <v>0</v>
      </c>
      <c r="M121" s="32"/>
    </row>
    <row r="122" spans="1:13" ht="99" customHeight="1" x14ac:dyDescent="0.25">
      <c r="A122" s="29" t="s">
        <v>222</v>
      </c>
      <c r="B122" s="30"/>
      <c r="C122" s="27"/>
      <c r="D122" s="82" t="s">
        <v>305</v>
      </c>
      <c r="E122" s="27">
        <v>1</v>
      </c>
      <c r="F122" s="27" t="s">
        <v>12</v>
      </c>
      <c r="G122" s="27" t="s">
        <v>306</v>
      </c>
      <c r="H122" s="82" t="s">
        <v>307</v>
      </c>
      <c r="I122" s="107">
        <v>0</v>
      </c>
      <c r="J122" s="86">
        <f t="shared" si="12"/>
        <v>0</v>
      </c>
      <c r="K122" s="86">
        <f t="shared" si="7"/>
        <v>0</v>
      </c>
      <c r="L122" s="86">
        <f t="shared" si="13"/>
        <v>0</v>
      </c>
      <c r="M122" s="32"/>
    </row>
    <row r="123" spans="1:13" ht="99" customHeight="1" x14ac:dyDescent="0.25">
      <c r="A123" s="29" t="s">
        <v>222</v>
      </c>
      <c r="B123" s="30"/>
      <c r="C123" s="27"/>
      <c r="D123" s="82" t="s">
        <v>308</v>
      </c>
      <c r="E123" s="27">
        <v>2</v>
      </c>
      <c r="F123" s="27" t="s">
        <v>12</v>
      </c>
      <c r="G123" s="27" t="s">
        <v>309</v>
      </c>
      <c r="H123" s="82" t="s">
        <v>310</v>
      </c>
      <c r="I123" s="107">
        <v>0</v>
      </c>
      <c r="J123" s="86">
        <f t="shared" si="12"/>
        <v>0</v>
      </c>
      <c r="K123" s="86">
        <f t="shared" si="7"/>
        <v>0</v>
      </c>
      <c r="L123" s="86">
        <f t="shared" si="13"/>
        <v>0</v>
      </c>
      <c r="M123" s="32"/>
    </row>
    <row r="124" spans="1:13" ht="116.45" customHeight="1" x14ac:dyDescent="0.25">
      <c r="A124" s="29" t="s">
        <v>222</v>
      </c>
      <c r="B124" s="30"/>
      <c r="C124" s="27"/>
      <c r="D124" s="82" t="s">
        <v>311</v>
      </c>
      <c r="E124" s="27">
        <v>2</v>
      </c>
      <c r="F124" s="27" t="s">
        <v>12</v>
      </c>
      <c r="G124" s="27" t="s">
        <v>312</v>
      </c>
      <c r="H124" s="82" t="s">
        <v>313</v>
      </c>
      <c r="I124" s="107">
        <v>0</v>
      </c>
      <c r="J124" s="86">
        <f t="shared" si="12"/>
        <v>0</v>
      </c>
      <c r="K124" s="86">
        <f t="shared" si="7"/>
        <v>0</v>
      </c>
      <c r="L124" s="86">
        <f t="shared" si="13"/>
        <v>0</v>
      </c>
      <c r="M124" s="32"/>
    </row>
    <row r="125" spans="1:13" ht="116.45" customHeight="1" x14ac:dyDescent="0.25">
      <c r="A125" s="29" t="s">
        <v>222</v>
      </c>
      <c r="B125" s="30"/>
      <c r="C125" s="41"/>
      <c r="D125" s="82" t="s">
        <v>314</v>
      </c>
      <c r="E125" s="27">
        <v>4</v>
      </c>
      <c r="F125" s="27" t="s">
        <v>12</v>
      </c>
      <c r="G125" s="27" t="s">
        <v>131</v>
      </c>
      <c r="H125" s="82" t="s">
        <v>315</v>
      </c>
      <c r="I125" s="107">
        <v>0</v>
      </c>
      <c r="J125" s="86">
        <f t="shared" si="12"/>
        <v>0</v>
      </c>
      <c r="K125" s="86">
        <f t="shared" si="7"/>
        <v>0</v>
      </c>
      <c r="L125" s="86">
        <f t="shared" si="13"/>
        <v>0</v>
      </c>
      <c r="M125" s="32"/>
    </row>
    <row r="126" spans="1:13" ht="132" customHeight="1" x14ac:dyDescent="0.25">
      <c r="A126" s="29" t="s">
        <v>222</v>
      </c>
      <c r="B126" s="30"/>
      <c r="C126" s="84"/>
      <c r="D126" s="82" t="s">
        <v>316</v>
      </c>
      <c r="E126" s="27">
        <v>6</v>
      </c>
      <c r="F126" s="27"/>
      <c r="G126" s="27" t="s">
        <v>317</v>
      </c>
      <c r="H126" s="82" t="s">
        <v>318</v>
      </c>
      <c r="I126" s="107">
        <v>0</v>
      </c>
      <c r="J126" s="86">
        <f t="shared" si="12"/>
        <v>0</v>
      </c>
      <c r="K126" s="86">
        <f t="shared" si="7"/>
        <v>0</v>
      </c>
      <c r="L126" s="86">
        <f t="shared" si="13"/>
        <v>0</v>
      </c>
      <c r="M126" s="32"/>
    </row>
    <row r="127" spans="1:13" ht="169.5" customHeight="1" x14ac:dyDescent="0.25">
      <c r="A127" s="29" t="s">
        <v>222</v>
      </c>
      <c r="B127" s="30"/>
      <c r="C127" s="84"/>
      <c r="D127" s="82" t="s">
        <v>319</v>
      </c>
      <c r="E127" s="27">
        <v>6</v>
      </c>
      <c r="F127" s="27"/>
      <c r="G127" s="27" t="s">
        <v>320</v>
      </c>
      <c r="H127" s="82" t="s">
        <v>321</v>
      </c>
      <c r="I127" s="107">
        <v>0</v>
      </c>
      <c r="J127" s="86">
        <f t="shared" si="12"/>
        <v>0</v>
      </c>
      <c r="K127" s="86">
        <f t="shared" si="7"/>
        <v>0</v>
      </c>
      <c r="L127" s="86">
        <f t="shared" si="13"/>
        <v>0</v>
      </c>
      <c r="M127" s="32"/>
    </row>
    <row r="128" spans="1:13" ht="172.5" customHeight="1" x14ac:dyDescent="0.25">
      <c r="A128" s="29" t="s">
        <v>222</v>
      </c>
      <c r="B128" s="30"/>
      <c r="C128" s="84"/>
      <c r="D128" s="82" t="s">
        <v>322</v>
      </c>
      <c r="E128" s="27">
        <v>6</v>
      </c>
      <c r="F128" s="27"/>
      <c r="G128" s="27" t="s">
        <v>323</v>
      </c>
      <c r="H128" s="82" t="s">
        <v>318</v>
      </c>
      <c r="I128" s="107">
        <v>0</v>
      </c>
      <c r="J128" s="86">
        <f t="shared" si="12"/>
        <v>0</v>
      </c>
      <c r="K128" s="86">
        <f t="shared" si="7"/>
        <v>0</v>
      </c>
      <c r="L128" s="86">
        <f t="shared" si="13"/>
        <v>0</v>
      </c>
      <c r="M128" s="32"/>
    </row>
    <row r="129" spans="1:13" ht="159" customHeight="1" x14ac:dyDescent="0.25">
      <c r="A129" s="29" t="s">
        <v>222</v>
      </c>
      <c r="B129" s="30"/>
      <c r="C129" s="84"/>
      <c r="D129" s="82" t="s">
        <v>324</v>
      </c>
      <c r="E129" s="27">
        <v>6</v>
      </c>
      <c r="F129" s="27"/>
      <c r="G129" s="27" t="s">
        <v>325</v>
      </c>
      <c r="H129" s="82" t="s">
        <v>318</v>
      </c>
      <c r="I129" s="107">
        <v>0</v>
      </c>
      <c r="J129" s="86">
        <f t="shared" si="12"/>
        <v>0</v>
      </c>
      <c r="K129" s="86">
        <f t="shared" si="7"/>
        <v>0</v>
      </c>
      <c r="L129" s="86">
        <f t="shared" si="13"/>
        <v>0</v>
      </c>
      <c r="M129" s="32"/>
    </row>
    <row r="130" spans="1:13" ht="134.1" customHeight="1" x14ac:dyDescent="0.25">
      <c r="A130" s="29" t="s">
        <v>222</v>
      </c>
      <c r="B130" s="30"/>
      <c r="C130" s="84"/>
      <c r="D130" s="82" t="s">
        <v>326</v>
      </c>
      <c r="E130" s="27">
        <v>12</v>
      </c>
      <c r="F130" s="27"/>
      <c r="G130" s="27" t="s">
        <v>131</v>
      </c>
      <c r="H130" s="82" t="s">
        <v>327</v>
      </c>
      <c r="I130" s="107">
        <v>0</v>
      </c>
      <c r="J130" s="86">
        <f t="shared" si="12"/>
        <v>0</v>
      </c>
      <c r="K130" s="86">
        <f t="shared" si="7"/>
        <v>0</v>
      </c>
      <c r="L130" s="86">
        <f t="shared" si="13"/>
        <v>0</v>
      </c>
      <c r="M130" s="32"/>
    </row>
    <row r="131" spans="1:13" ht="134.1" customHeight="1" x14ac:dyDescent="0.25">
      <c r="A131" s="29" t="s">
        <v>222</v>
      </c>
      <c r="B131" s="30"/>
      <c r="C131" s="84"/>
      <c r="D131" s="82" t="s">
        <v>328</v>
      </c>
      <c r="E131" s="27">
        <v>6</v>
      </c>
      <c r="F131" s="27"/>
      <c r="G131" s="27" t="s">
        <v>329</v>
      </c>
      <c r="H131" s="82" t="s">
        <v>318</v>
      </c>
      <c r="I131" s="107">
        <v>0</v>
      </c>
      <c r="J131" s="86">
        <f t="shared" si="12"/>
        <v>0</v>
      </c>
      <c r="K131" s="86">
        <f t="shared" si="7"/>
        <v>0</v>
      </c>
      <c r="L131" s="86">
        <f t="shared" si="13"/>
        <v>0</v>
      </c>
      <c r="M131" s="32"/>
    </row>
    <row r="132" spans="1:13" ht="114.95" customHeight="1" x14ac:dyDescent="0.25">
      <c r="A132" s="29" t="s">
        <v>222</v>
      </c>
      <c r="B132" s="30"/>
      <c r="C132" s="84"/>
      <c r="D132" s="82" t="s">
        <v>330</v>
      </c>
      <c r="E132" s="27">
        <v>6</v>
      </c>
      <c r="F132" s="27"/>
      <c r="G132" s="27" t="s">
        <v>131</v>
      </c>
      <c r="H132" s="82" t="s">
        <v>331</v>
      </c>
      <c r="I132" s="107">
        <v>0</v>
      </c>
      <c r="J132" s="86">
        <f t="shared" si="12"/>
        <v>0</v>
      </c>
      <c r="K132" s="86">
        <f t="shared" si="7"/>
        <v>0</v>
      </c>
      <c r="L132" s="86">
        <f t="shared" si="13"/>
        <v>0</v>
      </c>
      <c r="M132" s="32"/>
    </row>
    <row r="133" spans="1:13" ht="123" customHeight="1" x14ac:dyDescent="0.25">
      <c r="A133" s="29" t="s">
        <v>222</v>
      </c>
      <c r="B133" s="30"/>
      <c r="C133" s="37"/>
      <c r="D133" s="82" t="s">
        <v>332</v>
      </c>
      <c r="E133" s="27">
        <v>1</v>
      </c>
      <c r="F133" s="27" t="s">
        <v>12</v>
      </c>
      <c r="G133" s="27" t="s">
        <v>131</v>
      </c>
      <c r="H133" s="82" t="s">
        <v>333</v>
      </c>
      <c r="I133" s="107">
        <v>0</v>
      </c>
      <c r="J133" s="86">
        <f t="shared" si="12"/>
        <v>0</v>
      </c>
      <c r="K133" s="86">
        <f t="shared" si="7"/>
        <v>0</v>
      </c>
      <c r="L133" s="86">
        <f t="shared" si="13"/>
        <v>0</v>
      </c>
      <c r="M133" s="32"/>
    </row>
    <row r="134" spans="1:13" ht="151.5" customHeight="1" x14ac:dyDescent="0.25">
      <c r="A134" s="29" t="s">
        <v>222</v>
      </c>
      <c r="B134" s="30"/>
      <c r="C134" s="37"/>
      <c r="D134" s="82" t="s">
        <v>334</v>
      </c>
      <c r="E134" s="27">
        <v>2</v>
      </c>
      <c r="F134" s="27" t="s">
        <v>12</v>
      </c>
      <c r="G134" s="27" t="s">
        <v>335</v>
      </c>
      <c r="H134" s="82" t="s">
        <v>336</v>
      </c>
      <c r="I134" s="107">
        <v>0</v>
      </c>
      <c r="J134" s="86">
        <f t="shared" si="12"/>
        <v>0</v>
      </c>
      <c r="K134" s="86">
        <f t="shared" ref="K134:K196" si="14">I134*1.21</f>
        <v>0</v>
      </c>
      <c r="L134" s="86">
        <f t="shared" si="13"/>
        <v>0</v>
      </c>
      <c r="M134" s="32"/>
    </row>
    <row r="135" spans="1:13" ht="116.45" customHeight="1" x14ac:dyDescent="0.25">
      <c r="A135" s="29" t="s">
        <v>222</v>
      </c>
      <c r="B135" s="30"/>
      <c r="C135" s="27"/>
      <c r="D135" s="82" t="s">
        <v>337</v>
      </c>
      <c r="E135" s="27">
        <v>2</v>
      </c>
      <c r="F135" s="27" t="s">
        <v>12</v>
      </c>
      <c r="G135" s="27" t="s">
        <v>338</v>
      </c>
      <c r="H135" s="82" t="s">
        <v>339</v>
      </c>
      <c r="I135" s="107">
        <v>0</v>
      </c>
      <c r="J135" s="86">
        <f t="shared" si="12"/>
        <v>0</v>
      </c>
      <c r="K135" s="86">
        <f t="shared" si="14"/>
        <v>0</v>
      </c>
      <c r="L135" s="86">
        <f t="shared" si="13"/>
        <v>0</v>
      </c>
      <c r="M135" s="32"/>
    </row>
    <row r="136" spans="1:13" ht="116.45" customHeight="1" x14ac:dyDescent="0.25">
      <c r="A136" s="29" t="s">
        <v>222</v>
      </c>
      <c r="B136" s="30"/>
      <c r="C136" s="27"/>
      <c r="D136" s="82" t="s">
        <v>340</v>
      </c>
      <c r="E136" s="27">
        <v>1</v>
      </c>
      <c r="F136" s="27" t="s">
        <v>12</v>
      </c>
      <c r="G136" s="27" t="s">
        <v>341</v>
      </c>
      <c r="H136" s="82" t="s">
        <v>342</v>
      </c>
      <c r="I136" s="107">
        <v>0</v>
      </c>
      <c r="J136" s="86">
        <f t="shared" si="12"/>
        <v>0</v>
      </c>
      <c r="K136" s="86">
        <f t="shared" si="14"/>
        <v>0</v>
      </c>
      <c r="L136" s="86">
        <f t="shared" si="13"/>
        <v>0</v>
      </c>
      <c r="M136" s="32"/>
    </row>
    <row r="137" spans="1:13" ht="116.45" customHeight="1" x14ac:dyDescent="0.25">
      <c r="A137" s="29" t="s">
        <v>222</v>
      </c>
      <c r="B137" s="30"/>
      <c r="C137" s="27"/>
      <c r="D137" s="82" t="s">
        <v>343</v>
      </c>
      <c r="E137" s="27">
        <v>1</v>
      </c>
      <c r="F137" s="27" t="s">
        <v>14</v>
      </c>
      <c r="G137" s="27"/>
      <c r="H137" s="27"/>
      <c r="I137" s="107">
        <v>0</v>
      </c>
      <c r="J137" s="86">
        <f t="shared" si="12"/>
        <v>0</v>
      </c>
      <c r="K137" s="86">
        <f t="shared" si="14"/>
        <v>0</v>
      </c>
      <c r="L137" s="86">
        <f t="shared" si="13"/>
        <v>0</v>
      </c>
      <c r="M137" s="76"/>
    </row>
    <row r="138" spans="1:13" s="50" customFormat="1" ht="18.75" customHeight="1" x14ac:dyDescent="0.25">
      <c r="A138" s="45" t="s">
        <v>345</v>
      </c>
      <c r="B138" s="46"/>
      <c r="C138" s="47" t="s">
        <v>346</v>
      </c>
      <c r="D138" s="51"/>
      <c r="E138" s="52"/>
      <c r="F138" s="52"/>
      <c r="G138" s="52"/>
      <c r="H138" s="51"/>
      <c r="I138" s="108"/>
      <c r="J138" s="87"/>
      <c r="K138" s="87"/>
      <c r="L138" s="87"/>
      <c r="M138" s="53"/>
    </row>
    <row r="139" spans="1:13" ht="119.25" customHeight="1" x14ac:dyDescent="0.25">
      <c r="A139" s="29" t="s">
        <v>180</v>
      </c>
      <c r="B139" s="30"/>
      <c r="C139" s="27"/>
      <c r="D139" s="82" t="s">
        <v>347</v>
      </c>
      <c r="E139" s="27">
        <v>2</v>
      </c>
      <c r="F139" s="27" t="s">
        <v>12</v>
      </c>
      <c r="G139" s="27" t="s">
        <v>348</v>
      </c>
      <c r="H139" s="82" t="s">
        <v>349</v>
      </c>
      <c r="I139" s="107">
        <v>0</v>
      </c>
      <c r="J139" s="86">
        <f t="shared" ref="J139:J169" si="15">E139*I139</f>
        <v>0</v>
      </c>
      <c r="K139" s="86">
        <f t="shared" si="14"/>
        <v>0</v>
      </c>
      <c r="L139" s="86">
        <f t="shared" ref="L139:L169" si="16">E139*K139</f>
        <v>0</v>
      </c>
      <c r="M139" s="32"/>
    </row>
    <row r="140" spans="1:13" ht="119.25" customHeight="1" x14ac:dyDescent="0.25">
      <c r="A140" s="29" t="s">
        <v>180</v>
      </c>
      <c r="B140" s="30" t="s">
        <v>43</v>
      </c>
      <c r="C140" s="27"/>
      <c r="D140" s="82" t="s">
        <v>113</v>
      </c>
      <c r="E140" s="27">
        <v>6</v>
      </c>
      <c r="F140" s="27" t="s">
        <v>12</v>
      </c>
      <c r="G140" s="27" t="s">
        <v>114</v>
      </c>
      <c r="H140" s="82" t="s">
        <v>115</v>
      </c>
      <c r="I140" s="107">
        <v>0</v>
      </c>
      <c r="J140" s="86">
        <f t="shared" si="15"/>
        <v>0</v>
      </c>
      <c r="K140" s="86">
        <f t="shared" si="14"/>
        <v>0</v>
      </c>
      <c r="L140" s="86">
        <f t="shared" si="16"/>
        <v>0</v>
      </c>
      <c r="M140" s="32"/>
    </row>
    <row r="141" spans="1:13" ht="119.25" customHeight="1" x14ac:dyDescent="0.25">
      <c r="A141" s="29" t="s">
        <v>180</v>
      </c>
      <c r="B141" s="30" t="s">
        <v>47</v>
      </c>
      <c r="C141" s="27"/>
      <c r="D141" s="82" t="s">
        <v>125</v>
      </c>
      <c r="E141" s="27">
        <v>6</v>
      </c>
      <c r="F141" s="27" t="s">
        <v>12</v>
      </c>
      <c r="G141" s="27" t="s">
        <v>350</v>
      </c>
      <c r="H141" s="82" t="s">
        <v>126</v>
      </c>
      <c r="I141" s="107">
        <v>0</v>
      </c>
      <c r="J141" s="86">
        <f t="shared" si="15"/>
        <v>0</v>
      </c>
      <c r="K141" s="86">
        <f t="shared" si="14"/>
        <v>0</v>
      </c>
      <c r="L141" s="86">
        <f t="shared" si="16"/>
        <v>0</v>
      </c>
      <c r="M141" s="32"/>
    </row>
    <row r="142" spans="1:13" ht="119.25" customHeight="1" x14ac:dyDescent="0.25">
      <c r="A142" s="29" t="s">
        <v>180</v>
      </c>
      <c r="B142" s="30" t="s">
        <v>47</v>
      </c>
      <c r="C142" s="27"/>
      <c r="D142" s="82" t="s">
        <v>113</v>
      </c>
      <c r="E142" s="27">
        <v>6</v>
      </c>
      <c r="F142" s="27" t="s">
        <v>12</v>
      </c>
      <c r="G142" s="27" t="s">
        <v>114</v>
      </c>
      <c r="H142" s="82" t="s">
        <v>115</v>
      </c>
      <c r="I142" s="107">
        <v>0</v>
      </c>
      <c r="J142" s="86">
        <f t="shared" si="15"/>
        <v>0</v>
      </c>
      <c r="K142" s="86">
        <f t="shared" si="14"/>
        <v>0</v>
      </c>
      <c r="L142" s="86">
        <f t="shared" si="16"/>
        <v>0</v>
      </c>
      <c r="M142" s="32"/>
    </row>
    <row r="143" spans="1:13" ht="119.25" customHeight="1" x14ac:dyDescent="0.25">
      <c r="A143" s="29" t="s">
        <v>180</v>
      </c>
      <c r="B143" s="30" t="s">
        <v>47</v>
      </c>
      <c r="C143" s="27"/>
      <c r="D143" s="82" t="s">
        <v>116</v>
      </c>
      <c r="E143" s="27">
        <v>3</v>
      </c>
      <c r="F143" s="27" t="s">
        <v>12</v>
      </c>
      <c r="G143" s="27" t="s">
        <v>114</v>
      </c>
      <c r="H143" s="82" t="s">
        <v>115</v>
      </c>
      <c r="I143" s="107">
        <v>0</v>
      </c>
      <c r="J143" s="86">
        <f t="shared" si="15"/>
        <v>0</v>
      </c>
      <c r="K143" s="86">
        <f t="shared" si="14"/>
        <v>0</v>
      </c>
      <c r="L143" s="86">
        <f t="shared" si="16"/>
        <v>0</v>
      </c>
      <c r="M143" s="32"/>
    </row>
    <row r="144" spans="1:13" ht="119.25" customHeight="1" x14ac:dyDescent="0.25">
      <c r="A144" s="29" t="s">
        <v>180</v>
      </c>
      <c r="B144" s="30" t="s">
        <v>47</v>
      </c>
      <c r="C144" s="27"/>
      <c r="D144" s="82" t="s">
        <v>66</v>
      </c>
      <c r="E144" s="27">
        <v>1</v>
      </c>
      <c r="F144" s="27" t="s">
        <v>12</v>
      </c>
      <c r="G144" s="27" t="s">
        <v>67</v>
      </c>
      <c r="H144" s="82" t="s">
        <v>68</v>
      </c>
      <c r="I144" s="107">
        <v>0</v>
      </c>
      <c r="J144" s="86">
        <f t="shared" si="15"/>
        <v>0</v>
      </c>
      <c r="K144" s="86">
        <f t="shared" si="14"/>
        <v>0</v>
      </c>
      <c r="L144" s="86">
        <f t="shared" si="16"/>
        <v>0</v>
      </c>
      <c r="M144" s="32"/>
    </row>
    <row r="145" spans="1:13" ht="192" customHeight="1" x14ac:dyDescent="0.25">
      <c r="A145" s="29" t="s">
        <v>180</v>
      </c>
      <c r="B145" s="30"/>
      <c r="C145" s="27"/>
      <c r="D145" s="82" t="s">
        <v>127</v>
      </c>
      <c r="E145" s="27">
        <v>1</v>
      </c>
      <c r="F145" s="27" t="s">
        <v>12</v>
      </c>
      <c r="G145" s="27" t="s">
        <v>128</v>
      </c>
      <c r="H145" s="82" t="s">
        <v>129</v>
      </c>
      <c r="I145" s="107">
        <v>0</v>
      </c>
      <c r="J145" s="86">
        <f t="shared" si="15"/>
        <v>0</v>
      </c>
      <c r="K145" s="86">
        <f t="shared" si="14"/>
        <v>0</v>
      </c>
      <c r="L145" s="86">
        <f t="shared" si="16"/>
        <v>0</v>
      </c>
      <c r="M145" s="32" t="s">
        <v>143</v>
      </c>
    </row>
    <row r="146" spans="1:13" ht="119.25" customHeight="1" x14ac:dyDescent="0.25">
      <c r="A146" s="29" t="s">
        <v>180</v>
      </c>
      <c r="B146" s="30" t="s">
        <v>51</v>
      </c>
      <c r="C146" s="27"/>
      <c r="D146" s="82" t="s">
        <v>130</v>
      </c>
      <c r="E146" s="27">
        <v>1</v>
      </c>
      <c r="F146" s="27" t="s">
        <v>12</v>
      </c>
      <c r="G146" s="27" t="s">
        <v>131</v>
      </c>
      <c r="H146" s="82" t="s">
        <v>132</v>
      </c>
      <c r="I146" s="107">
        <v>0</v>
      </c>
      <c r="J146" s="86">
        <f t="shared" si="15"/>
        <v>0</v>
      </c>
      <c r="K146" s="86">
        <f t="shared" si="14"/>
        <v>0</v>
      </c>
      <c r="L146" s="86">
        <f t="shared" si="16"/>
        <v>0</v>
      </c>
      <c r="M146" s="33"/>
    </row>
    <row r="147" spans="1:13" ht="119.25" customHeight="1" x14ac:dyDescent="0.25">
      <c r="A147" s="29" t="s">
        <v>180</v>
      </c>
      <c r="B147" s="30"/>
      <c r="C147" s="27"/>
      <c r="D147" s="82" t="s">
        <v>63</v>
      </c>
      <c r="E147" s="27">
        <v>1</v>
      </c>
      <c r="F147" s="27" t="s">
        <v>12</v>
      </c>
      <c r="G147" s="27" t="s">
        <v>64</v>
      </c>
      <c r="H147" s="82" t="s">
        <v>65</v>
      </c>
      <c r="I147" s="107">
        <v>0</v>
      </c>
      <c r="J147" s="86">
        <f t="shared" si="15"/>
        <v>0</v>
      </c>
      <c r="K147" s="86">
        <f t="shared" si="14"/>
        <v>0</v>
      </c>
      <c r="L147" s="86">
        <f t="shared" si="16"/>
        <v>0</v>
      </c>
      <c r="M147" s="32"/>
    </row>
    <row r="148" spans="1:13" ht="119.25" customHeight="1" x14ac:dyDescent="0.25">
      <c r="A148" s="29" t="s">
        <v>180</v>
      </c>
      <c r="B148" s="30"/>
      <c r="C148" s="37"/>
      <c r="D148" s="82" t="s">
        <v>133</v>
      </c>
      <c r="E148" s="27">
        <v>1</v>
      </c>
      <c r="F148" s="27" t="s">
        <v>12</v>
      </c>
      <c r="G148" s="27" t="s">
        <v>134</v>
      </c>
      <c r="H148" s="82" t="s">
        <v>135</v>
      </c>
      <c r="I148" s="107">
        <v>0</v>
      </c>
      <c r="J148" s="86">
        <f t="shared" si="15"/>
        <v>0</v>
      </c>
      <c r="K148" s="86">
        <f t="shared" si="14"/>
        <v>0</v>
      </c>
      <c r="L148" s="86">
        <f t="shared" si="16"/>
        <v>0</v>
      </c>
      <c r="M148" s="33" t="s">
        <v>136</v>
      </c>
    </row>
    <row r="149" spans="1:13" ht="126.75" customHeight="1" x14ac:dyDescent="0.25">
      <c r="A149" s="29" t="s">
        <v>180</v>
      </c>
      <c r="B149" s="30"/>
      <c r="C149" s="27"/>
      <c r="D149" s="82" t="s">
        <v>137</v>
      </c>
      <c r="E149" s="27">
        <v>1</v>
      </c>
      <c r="F149" s="27" t="s">
        <v>12</v>
      </c>
      <c r="G149" s="27" t="s">
        <v>138</v>
      </c>
      <c r="H149" s="82" t="s">
        <v>351</v>
      </c>
      <c r="I149" s="107">
        <v>0</v>
      </c>
      <c r="J149" s="86">
        <f t="shared" si="15"/>
        <v>0</v>
      </c>
      <c r="K149" s="86">
        <f t="shared" si="14"/>
        <v>0</v>
      </c>
      <c r="L149" s="86">
        <f t="shared" si="16"/>
        <v>0</v>
      </c>
      <c r="M149" s="32"/>
    </row>
    <row r="150" spans="1:13" ht="119.25" customHeight="1" x14ac:dyDescent="0.25">
      <c r="A150" s="29" t="s">
        <v>180</v>
      </c>
      <c r="B150" s="30"/>
      <c r="C150" s="27"/>
      <c r="D150" s="82" t="s">
        <v>144</v>
      </c>
      <c r="E150" s="27">
        <v>1</v>
      </c>
      <c r="F150" s="27" t="s">
        <v>12</v>
      </c>
      <c r="G150" s="40" t="s">
        <v>759</v>
      </c>
      <c r="H150" s="82" t="s">
        <v>352</v>
      </c>
      <c r="I150" s="107">
        <v>0</v>
      </c>
      <c r="J150" s="86">
        <f t="shared" si="15"/>
        <v>0</v>
      </c>
      <c r="K150" s="86">
        <f t="shared" si="14"/>
        <v>0</v>
      </c>
      <c r="L150" s="86">
        <f t="shared" si="16"/>
        <v>0</v>
      </c>
      <c r="M150" s="32"/>
    </row>
    <row r="151" spans="1:13" ht="174.75" customHeight="1" x14ac:dyDescent="0.25">
      <c r="A151" s="29" t="s">
        <v>180</v>
      </c>
      <c r="B151" s="30"/>
      <c r="C151" s="27"/>
      <c r="D151" s="82" t="s">
        <v>353</v>
      </c>
      <c r="E151" s="27">
        <v>2</v>
      </c>
      <c r="F151" s="27" t="s">
        <v>12</v>
      </c>
      <c r="G151" s="27" t="s">
        <v>131</v>
      </c>
      <c r="H151" s="38" t="s">
        <v>354</v>
      </c>
      <c r="I151" s="107">
        <v>0</v>
      </c>
      <c r="J151" s="86">
        <f t="shared" si="15"/>
        <v>0</v>
      </c>
      <c r="K151" s="86">
        <f t="shared" si="14"/>
        <v>0</v>
      </c>
      <c r="L151" s="86">
        <f t="shared" si="16"/>
        <v>0</v>
      </c>
      <c r="M151" s="32"/>
    </row>
    <row r="152" spans="1:13" ht="216" customHeight="1" x14ac:dyDescent="0.25">
      <c r="A152" s="29" t="s">
        <v>180</v>
      </c>
      <c r="B152" s="30" t="s">
        <v>148</v>
      </c>
      <c r="C152" s="27"/>
      <c r="D152" s="82" t="s">
        <v>355</v>
      </c>
      <c r="E152" s="27">
        <v>1</v>
      </c>
      <c r="F152" s="27" t="s">
        <v>12</v>
      </c>
      <c r="G152" s="82" t="s">
        <v>356</v>
      </c>
      <c r="H152" s="82" t="s">
        <v>357</v>
      </c>
      <c r="I152" s="107">
        <v>0</v>
      </c>
      <c r="J152" s="86">
        <f t="shared" si="15"/>
        <v>0</v>
      </c>
      <c r="K152" s="86">
        <f t="shared" si="14"/>
        <v>0</v>
      </c>
      <c r="L152" s="86">
        <f t="shared" si="16"/>
        <v>0</v>
      </c>
      <c r="M152" s="32"/>
    </row>
    <row r="153" spans="1:13" ht="262.5" customHeight="1" x14ac:dyDescent="0.25">
      <c r="A153" s="29" t="s">
        <v>180</v>
      </c>
      <c r="B153" s="30" t="s">
        <v>119</v>
      </c>
      <c r="C153" s="27"/>
      <c r="D153" s="82" t="s">
        <v>358</v>
      </c>
      <c r="E153" s="27">
        <v>1</v>
      </c>
      <c r="F153" s="27" t="s">
        <v>12</v>
      </c>
      <c r="G153" s="27" t="s">
        <v>157</v>
      </c>
      <c r="H153" s="82" t="s">
        <v>158</v>
      </c>
      <c r="I153" s="107">
        <v>0</v>
      </c>
      <c r="J153" s="86">
        <f t="shared" si="15"/>
        <v>0</v>
      </c>
      <c r="K153" s="86">
        <f t="shared" si="14"/>
        <v>0</v>
      </c>
      <c r="L153" s="86">
        <f t="shared" si="16"/>
        <v>0</v>
      </c>
      <c r="M153" s="32"/>
    </row>
    <row r="154" spans="1:13" ht="119.25" customHeight="1" x14ac:dyDescent="0.25">
      <c r="A154" s="29" t="s">
        <v>180</v>
      </c>
      <c r="B154" s="30" t="s">
        <v>159</v>
      </c>
      <c r="C154" s="37"/>
      <c r="D154" s="27" t="s">
        <v>359</v>
      </c>
      <c r="E154" s="27">
        <v>1</v>
      </c>
      <c r="F154" s="27" t="s">
        <v>12</v>
      </c>
      <c r="G154" s="27"/>
      <c r="H154" s="82" t="s">
        <v>360</v>
      </c>
      <c r="I154" s="107">
        <v>0</v>
      </c>
      <c r="J154" s="86">
        <f t="shared" si="15"/>
        <v>0</v>
      </c>
      <c r="K154" s="86">
        <f t="shared" si="14"/>
        <v>0</v>
      </c>
      <c r="L154" s="86">
        <f t="shared" si="16"/>
        <v>0</v>
      </c>
      <c r="M154" s="32" t="s">
        <v>103</v>
      </c>
    </row>
    <row r="155" spans="1:13" ht="119.25" customHeight="1" x14ac:dyDescent="0.25">
      <c r="A155" s="29" t="s">
        <v>180</v>
      </c>
      <c r="B155" s="30"/>
      <c r="C155" s="27"/>
      <c r="D155" s="82" t="s">
        <v>361</v>
      </c>
      <c r="E155" s="27">
        <v>1</v>
      </c>
      <c r="F155" s="27" t="s">
        <v>12</v>
      </c>
      <c r="G155" s="82" t="s">
        <v>72</v>
      </c>
      <c r="H155" s="82" t="s">
        <v>194</v>
      </c>
      <c r="I155" s="107">
        <v>0</v>
      </c>
      <c r="J155" s="86">
        <f t="shared" si="15"/>
        <v>0</v>
      </c>
      <c r="K155" s="86">
        <f t="shared" si="14"/>
        <v>0</v>
      </c>
      <c r="L155" s="86">
        <f t="shared" si="16"/>
        <v>0</v>
      </c>
      <c r="M155" s="33" t="s">
        <v>103</v>
      </c>
    </row>
    <row r="156" spans="1:13" ht="119.25" customHeight="1" x14ac:dyDescent="0.25">
      <c r="A156" s="29" t="s">
        <v>180</v>
      </c>
      <c r="B156" s="30"/>
      <c r="C156" s="37"/>
      <c r="D156" s="82" t="s">
        <v>160</v>
      </c>
      <c r="E156" s="27">
        <v>12</v>
      </c>
      <c r="F156" s="27" t="s">
        <v>12</v>
      </c>
      <c r="G156" s="27" t="s">
        <v>161</v>
      </c>
      <c r="H156" s="82" t="s">
        <v>162</v>
      </c>
      <c r="I156" s="107">
        <v>0</v>
      </c>
      <c r="J156" s="86">
        <f t="shared" si="15"/>
        <v>0</v>
      </c>
      <c r="K156" s="86">
        <f t="shared" si="14"/>
        <v>0</v>
      </c>
      <c r="L156" s="86">
        <f t="shared" si="16"/>
        <v>0</v>
      </c>
      <c r="M156" s="32"/>
    </row>
    <row r="157" spans="1:13" ht="119.25" customHeight="1" x14ac:dyDescent="0.25">
      <c r="A157" s="29" t="s">
        <v>180</v>
      </c>
      <c r="B157" s="30"/>
      <c r="C157" s="27"/>
      <c r="D157" s="82" t="s">
        <v>163</v>
      </c>
      <c r="E157" s="27">
        <v>12</v>
      </c>
      <c r="F157" s="27" t="s">
        <v>12</v>
      </c>
      <c r="G157" s="27" t="s">
        <v>131</v>
      </c>
      <c r="H157" s="82" t="s">
        <v>164</v>
      </c>
      <c r="I157" s="107">
        <v>0</v>
      </c>
      <c r="J157" s="86">
        <f t="shared" si="15"/>
        <v>0</v>
      </c>
      <c r="K157" s="86">
        <f t="shared" si="14"/>
        <v>0</v>
      </c>
      <c r="L157" s="86">
        <f t="shared" si="16"/>
        <v>0</v>
      </c>
      <c r="M157" s="32"/>
    </row>
    <row r="158" spans="1:13" ht="119.25" customHeight="1" x14ac:dyDescent="0.25">
      <c r="A158" s="29" t="s">
        <v>180</v>
      </c>
      <c r="B158" s="30"/>
      <c r="C158" s="27"/>
      <c r="D158" s="82" t="s">
        <v>165</v>
      </c>
      <c r="E158" s="27">
        <v>12</v>
      </c>
      <c r="F158" s="27" t="s">
        <v>12</v>
      </c>
      <c r="G158" s="27" t="s">
        <v>166</v>
      </c>
      <c r="H158" s="82" t="s">
        <v>167</v>
      </c>
      <c r="I158" s="107">
        <v>0</v>
      </c>
      <c r="J158" s="86">
        <f t="shared" si="15"/>
        <v>0</v>
      </c>
      <c r="K158" s="86">
        <f t="shared" si="14"/>
        <v>0</v>
      </c>
      <c r="L158" s="86">
        <f t="shared" si="16"/>
        <v>0</v>
      </c>
      <c r="M158" s="32"/>
    </row>
    <row r="159" spans="1:13" ht="119.25" customHeight="1" x14ac:dyDescent="0.25">
      <c r="A159" s="29" t="s">
        <v>180</v>
      </c>
      <c r="B159" s="30"/>
      <c r="C159" s="27"/>
      <c r="D159" s="82" t="s">
        <v>168</v>
      </c>
      <c r="E159" s="27">
        <v>24</v>
      </c>
      <c r="F159" s="27" t="s">
        <v>12</v>
      </c>
      <c r="G159" s="27" t="s">
        <v>131</v>
      </c>
      <c r="H159" s="82" t="s">
        <v>169</v>
      </c>
      <c r="I159" s="107">
        <v>0</v>
      </c>
      <c r="J159" s="86">
        <f t="shared" si="15"/>
        <v>0</v>
      </c>
      <c r="K159" s="86">
        <f t="shared" si="14"/>
        <v>0</v>
      </c>
      <c r="L159" s="86">
        <f t="shared" si="16"/>
        <v>0</v>
      </c>
      <c r="M159" s="32"/>
    </row>
    <row r="160" spans="1:13" ht="144.75" customHeight="1" x14ac:dyDescent="0.25">
      <c r="A160" s="29" t="s">
        <v>180</v>
      </c>
      <c r="B160" s="30"/>
      <c r="C160" s="27"/>
      <c r="D160" s="82" t="s">
        <v>170</v>
      </c>
      <c r="E160" s="27">
        <v>24</v>
      </c>
      <c r="F160" s="27" t="s">
        <v>12</v>
      </c>
      <c r="G160" s="27" t="s">
        <v>171</v>
      </c>
      <c r="H160" s="82" t="s">
        <v>172</v>
      </c>
      <c r="I160" s="107">
        <v>0</v>
      </c>
      <c r="J160" s="86">
        <f t="shared" si="15"/>
        <v>0</v>
      </c>
      <c r="K160" s="86">
        <f t="shared" si="14"/>
        <v>0</v>
      </c>
      <c r="L160" s="86">
        <f t="shared" si="16"/>
        <v>0</v>
      </c>
      <c r="M160" s="32"/>
    </row>
    <row r="161" spans="1:13" ht="119.25" customHeight="1" x14ac:dyDescent="0.25">
      <c r="A161" s="29" t="s">
        <v>180</v>
      </c>
      <c r="B161" s="30"/>
      <c r="C161" s="27"/>
      <c r="D161" s="82" t="s">
        <v>173</v>
      </c>
      <c r="E161" s="27">
        <v>1</v>
      </c>
      <c r="F161" s="27" t="s">
        <v>12</v>
      </c>
      <c r="G161" s="27" t="s">
        <v>174</v>
      </c>
      <c r="H161" s="82" t="s">
        <v>175</v>
      </c>
      <c r="I161" s="107">
        <v>0</v>
      </c>
      <c r="J161" s="86">
        <f t="shared" si="15"/>
        <v>0</v>
      </c>
      <c r="K161" s="86">
        <f t="shared" si="14"/>
        <v>0</v>
      </c>
      <c r="L161" s="86">
        <f t="shared" si="16"/>
        <v>0</v>
      </c>
      <c r="M161" s="32"/>
    </row>
    <row r="162" spans="1:13" ht="119.25" customHeight="1" x14ac:dyDescent="0.25">
      <c r="A162" s="29" t="s">
        <v>180</v>
      </c>
      <c r="B162" s="30" t="s">
        <v>176</v>
      </c>
      <c r="C162" s="37"/>
      <c r="D162" s="82" t="s">
        <v>177</v>
      </c>
      <c r="E162" s="27">
        <v>2</v>
      </c>
      <c r="F162" s="27" t="s">
        <v>12</v>
      </c>
      <c r="G162" s="27" t="s">
        <v>178</v>
      </c>
      <c r="H162" s="82" t="s">
        <v>179</v>
      </c>
      <c r="I162" s="107">
        <v>0</v>
      </c>
      <c r="J162" s="86">
        <f t="shared" si="15"/>
        <v>0</v>
      </c>
      <c r="K162" s="86">
        <f t="shared" si="14"/>
        <v>0</v>
      </c>
      <c r="L162" s="86">
        <f t="shared" si="16"/>
        <v>0</v>
      </c>
      <c r="M162" s="32"/>
    </row>
    <row r="163" spans="1:13" ht="119.25" customHeight="1" x14ac:dyDescent="0.25">
      <c r="A163" s="29" t="s">
        <v>180</v>
      </c>
      <c r="B163" s="30"/>
      <c r="C163" s="37"/>
      <c r="D163" s="82" t="s">
        <v>177</v>
      </c>
      <c r="E163" s="27">
        <v>1</v>
      </c>
      <c r="F163" s="27" t="s">
        <v>12</v>
      </c>
      <c r="G163" s="27" t="s">
        <v>178</v>
      </c>
      <c r="H163" s="82" t="s">
        <v>179</v>
      </c>
      <c r="I163" s="107">
        <v>0</v>
      </c>
      <c r="J163" s="86">
        <f t="shared" si="15"/>
        <v>0</v>
      </c>
      <c r="K163" s="86">
        <f t="shared" si="14"/>
        <v>0</v>
      </c>
      <c r="L163" s="86">
        <f t="shared" si="16"/>
        <v>0</v>
      </c>
      <c r="M163" s="32"/>
    </row>
    <row r="164" spans="1:13" ht="129" customHeight="1" x14ac:dyDescent="0.25">
      <c r="A164" s="29" t="s">
        <v>180</v>
      </c>
      <c r="B164" s="30"/>
      <c r="C164" s="37"/>
      <c r="D164" s="82" t="s">
        <v>185</v>
      </c>
      <c r="E164" s="27">
        <v>1</v>
      </c>
      <c r="F164" s="27" t="s">
        <v>12</v>
      </c>
      <c r="G164" s="27" t="s">
        <v>131</v>
      </c>
      <c r="H164" s="82" t="s">
        <v>187</v>
      </c>
      <c r="I164" s="107">
        <v>0</v>
      </c>
      <c r="J164" s="86">
        <f t="shared" si="15"/>
        <v>0</v>
      </c>
      <c r="K164" s="86">
        <f t="shared" si="14"/>
        <v>0</v>
      </c>
      <c r="L164" s="86">
        <f t="shared" si="16"/>
        <v>0</v>
      </c>
      <c r="M164" s="32"/>
    </row>
    <row r="165" spans="1:13" ht="112.5" customHeight="1" x14ac:dyDescent="0.25">
      <c r="A165" s="29" t="s">
        <v>180</v>
      </c>
      <c r="B165" s="30"/>
      <c r="C165" s="84"/>
      <c r="D165" s="82" t="s">
        <v>189</v>
      </c>
      <c r="E165" s="27">
        <v>1</v>
      </c>
      <c r="F165" s="27" t="s">
        <v>188</v>
      </c>
      <c r="G165" s="27"/>
      <c r="H165" s="82" t="s">
        <v>190</v>
      </c>
      <c r="I165" s="107">
        <v>0</v>
      </c>
      <c r="J165" s="86">
        <f t="shared" si="15"/>
        <v>0</v>
      </c>
      <c r="K165" s="86">
        <f t="shared" si="14"/>
        <v>0</v>
      </c>
      <c r="L165" s="86">
        <f t="shared" si="16"/>
        <v>0</v>
      </c>
      <c r="M165" s="32"/>
    </row>
    <row r="166" spans="1:13" ht="126" customHeight="1" x14ac:dyDescent="0.25">
      <c r="A166" s="29" t="s">
        <v>180</v>
      </c>
      <c r="B166" s="30"/>
      <c r="C166" s="84"/>
      <c r="D166" s="82" t="s">
        <v>191</v>
      </c>
      <c r="E166" s="27">
        <v>1</v>
      </c>
      <c r="F166" s="27" t="s">
        <v>12</v>
      </c>
      <c r="G166" s="27"/>
      <c r="H166" s="82" t="s">
        <v>192</v>
      </c>
      <c r="I166" s="107">
        <v>0</v>
      </c>
      <c r="J166" s="86">
        <f t="shared" si="15"/>
        <v>0</v>
      </c>
      <c r="K166" s="86">
        <f t="shared" si="14"/>
        <v>0</v>
      </c>
      <c r="L166" s="86">
        <f t="shared" si="16"/>
        <v>0</v>
      </c>
      <c r="M166" s="32"/>
    </row>
    <row r="167" spans="1:13" ht="119.25" customHeight="1" x14ac:dyDescent="0.25">
      <c r="A167" s="29" t="s">
        <v>180</v>
      </c>
      <c r="B167" s="30"/>
      <c r="C167" s="27"/>
      <c r="D167" s="82" t="s">
        <v>69</v>
      </c>
      <c r="E167" s="27">
        <v>2</v>
      </c>
      <c r="F167" s="27" t="s">
        <v>12</v>
      </c>
      <c r="G167" s="40">
        <v>1500</v>
      </c>
      <c r="H167" s="82" t="s">
        <v>70</v>
      </c>
      <c r="I167" s="106">
        <v>0</v>
      </c>
      <c r="J167" s="86">
        <f t="shared" si="15"/>
        <v>0</v>
      </c>
      <c r="K167" s="86">
        <f t="shared" si="14"/>
        <v>0</v>
      </c>
      <c r="L167" s="86">
        <f t="shared" si="16"/>
        <v>0</v>
      </c>
      <c r="M167" s="32"/>
    </row>
    <row r="168" spans="1:13" ht="119.25" customHeight="1" x14ac:dyDescent="0.25">
      <c r="A168" s="29" t="s">
        <v>180</v>
      </c>
      <c r="B168" s="30"/>
      <c r="C168" s="27"/>
      <c r="D168" s="82" t="s">
        <v>71</v>
      </c>
      <c r="E168" s="27">
        <v>2</v>
      </c>
      <c r="F168" s="27" t="s">
        <v>12</v>
      </c>
      <c r="G168" s="82" t="s">
        <v>72</v>
      </c>
      <c r="H168" s="82" t="s">
        <v>73</v>
      </c>
      <c r="I168" s="107">
        <v>0</v>
      </c>
      <c r="J168" s="86">
        <f t="shared" si="15"/>
        <v>0</v>
      </c>
      <c r="K168" s="86">
        <f t="shared" si="14"/>
        <v>0</v>
      </c>
      <c r="L168" s="86">
        <f t="shared" si="16"/>
        <v>0</v>
      </c>
      <c r="M168" s="33" t="s">
        <v>74</v>
      </c>
    </row>
    <row r="169" spans="1:13" ht="119.25" customHeight="1" x14ac:dyDescent="0.25">
      <c r="A169" s="29" t="s">
        <v>180</v>
      </c>
      <c r="B169" s="30"/>
      <c r="C169" s="27"/>
      <c r="D169" s="82" t="s">
        <v>193</v>
      </c>
      <c r="E169" s="27">
        <v>2</v>
      </c>
      <c r="F169" s="27" t="s">
        <v>12</v>
      </c>
      <c r="G169" s="82" t="s">
        <v>72</v>
      </c>
      <c r="H169" s="82" t="s">
        <v>194</v>
      </c>
      <c r="I169" s="107">
        <v>0</v>
      </c>
      <c r="J169" s="86">
        <f t="shared" si="15"/>
        <v>0</v>
      </c>
      <c r="K169" s="86">
        <f t="shared" si="14"/>
        <v>0</v>
      </c>
      <c r="L169" s="86">
        <f t="shared" si="16"/>
        <v>0</v>
      </c>
      <c r="M169" s="33" t="s">
        <v>74</v>
      </c>
    </row>
    <row r="170" spans="1:13" s="50" customFormat="1" ht="18.75" customHeight="1" x14ac:dyDescent="0.25">
      <c r="A170" s="45" t="s">
        <v>362</v>
      </c>
      <c r="B170" s="46"/>
      <c r="C170" s="47" t="s">
        <v>363</v>
      </c>
      <c r="D170" s="51"/>
      <c r="E170" s="52"/>
      <c r="F170" s="52"/>
      <c r="G170" s="52"/>
      <c r="H170" s="51"/>
      <c r="I170" s="108"/>
      <c r="J170" s="87"/>
      <c r="K170" s="87"/>
      <c r="L170" s="87"/>
      <c r="M170" s="53"/>
    </row>
    <row r="171" spans="1:13" ht="149.44999999999999" customHeight="1" x14ac:dyDescent="0.25">
      <c r="A171" s="29" t="s">
        <v>364</v>
      </c>
      <c r="B171" s="30" t="s">
        <v>43</v>
      </c>
      <c r="C171" s="27"/>
      <c r="D171" s="82" t="s">
        <v>365</v>
      </c>
      <c r="E171" s="27">
        <v>2</v>
      </c>
      <c r="F171" s="27" t="s">
        <v>12</v>
      </c>
      <c r="G171" s="27" t="s">
        <v>45</v>
      </c>
      <c r="H171" s="82" t="s">
        <v>46</v>
      </c>
      <c r="I171" s="111">
        <v>0</v>
      </c>
      <c r="J171" s="86">
        <f t="shared" ref="J171:J184" si="17">E171*I171</f>
        <v>0</v>
      </c>
      <c r="K171" s="86">
        <f t="shared" si="14"/>
        <v>0</v>
      </c>
      <c r="L171" s="86">
        <f t="shared" ref="L171:L184" si="18">E171*K171</f>
        <v>0</v>
      </c>
      <c r="M171" s="27"/>
    </row>
    <row r="172" spans="1:13" ht="96.6" customHeight="1" x14ac:dyDescent="0.25">
      <c r="A172" s="29" t="s">
        <v>364</v>
      </c>
      <c r="B172" s="30"/>
      <c r="C172" s="27"/>
      <c r="D172" s="82" t="s">
        <v>366</v>
      </c>
      <c r="E172" s="27">
        <v>1</v>
      </c>
      <c r="F172" s="27" t="s">
        <v>12</v>
      </c>
      <c r="G172" s="27" t="s">
        <v>367</v>
      </c>
      <c r="H172" s="82" t="s">
        <v>368</v>
      </c>
      <c r="I172" s="112">
        <v>0</v>
      </c>
      <c r="J172" s="86">
        <f t="shared" si="17"/>
        <v>0</v>
      </c>
      <c r="K172" s="86">
        <f t="shared" si="14"/>
        <v>0</v>
      </c>
      <c r="L172" s="86">
        <f t="shared" si="18"/>
        <v>0</v>
      </c>
      <c r="M172" s="27"/>
    </row>
    <row r="173" spans="1:13" ht="96.6" customHeight="1" x14ac:dyDescent="0.25">
      <c r="A173" s="29" t="s">
        <v>364</v>
      </c>
      <c r="B173" s="30"/>
      <c r="C173" s="27"/>
      <c r="D173" s="82" t="s">
        <v>48</v>
      </c>
      <c r="E173" s="27">
        <v>1</v>
      </c>
      <c r="F173" s="27" t="s">
        <v>12</v>
      </c>
      <c r="G173" s="27" t="s">
        <v>49</v>
      </c>
      <c r="H173" s="82" t="s">
        <v>50</v>
      </c>
      <c r="I173" s="107">
        <v>0</v>
      </c>
      <c r="J173" s="86">
        <f t="shared" si="17"/>
        <v>0</v>
      </c>
      <c r="K173" s="86">
        <f t="shared" si="14"/>
        <v>0</v>
      </c>
      <c r="L173" s="86">
        <f t="shared" si="18"/>
        <v>0</v>
      </c>
      <c r="M173" s="32"/>
    </row>
    <row r="174" spans="1:13" ht="124.5" customHeight="1" x14ac:dyDescent="0.25">
      <c r="A174" s="29" t="s">
        <v>364</v>
      </c>
      <c r="B174" s="30" t="s">
        <v>47</v>
      </c>
      <c r="C174" s="27"/>
      <c r="D174" s="82" t="s">
        <v>369</v>
      </c>
      <c r="E174" s="27">
        <v>1</v>
      </c>
      <c r="F174" s="27" t="s">
        <v>12</v>
      </c>
      <c r="G174" s="27" t="s">
        <v>370</v>
      </c>
      <c r="H174" s="82" t="s">
        <v>371</v>
      </c>
      <c r="I174" s="107">
        <v>0</v>
      </c>
      <c r="J174" s="86">
        <f t="shared" si="17"/>
        <v>0</v>
      </c>
      <c r="K174" s="86">
        <f t="shared" si="14"/>
        <v>0</v>
      </c>
      <c r="L174" s="86">
        <f t="shared" si="18"/>
        <v>0</v>
      </c>
      <c r="M174" s="32"/>
    </row>
    <row r="175" spans="1:13" ht="124.5" customHeight="1" x14ac:dyDescent="0.25">
      <c r="A175" s="29" t="s">
        <v>364</v>
      </c>
      <c r="B175" s="30" t="s">
        <v>148</v>
      </c>
      <c r="C175" s="27"/>
      <c r="D175" s="82" t="s">
        <v>57</v>
      </c>
      <c r="E175" s="27">
        <v>12</v>
      </c>
      <c r="F175" s="27" t="s">
        <v>12</v>
      </c>
      <c r="G175" s="27" t="s">
        <v>58</v>
      </c>
      <c r="H175" s="82" t="s">
        <v>59</v>
      </c>
      <c r="I175" s="107">
        <v>0</v>
      </c>
      <c r="J175" s="86">
        <f t="shared" si="17"/>
        <v>0</v>
      </c>
      <c r="K175" s="86">
        <f t="shared" si="14"/>
        <v>0</v>
      </c>
      <c r="L175" s="86">
        <f t="shared" si="18"/>
        <v>0</v>
      </c>
      <c r="M175" s="33" t="s">
        <v>60</v>
      </c>
    </row>
    <row r="176" spans="1:13" ht="98.1" customHeight="1" x14ac:dyDescent="0.25">
      <c r="A176" s="29" t="s">
        <v>364</v>
      </c>
      <c r="B176" s="30"/>
      <c r="C176" s="27"/>
      <c r="D176" s="82" t="s">
        <v>27</v>
      </c>
      <c r="E176" s="27">
        <v>1</v>
      </c>
      <c r="F176" s="27" t="s">
        <v>12</v>
      </c>
      <c r="G176" s="27" t="s">
        <v>28</v>
      </c>
      <c r="H176" s="82" t="s">
        <v>29</v>
      </c>
      <c r="I176" s="107">
        <v>0</v>
      </c>
      <c r="J176" s="86">
        <f t="shared" si="17"/>
        <v>0</v>
      </c>
      <c r="K176" s="86">
        <f t="shared" si="14"/>
        <v>0</v>
      </c>
      <c r="L176" s="86">
        <f t="shared" si="18"/>
        <v>0</v>
      </c>
      <c r="M176" s="33" t="s">
        <v>56</v>
      </c>
    </row>
    <row r="177" spans="1:13" ht="118.5" customHeight="1" x14ac:dyDescent="0.25">
      <c r="A177" s="29" t="s">
        <v>364</v>
      </c>
      <c r="B177" s="30"/>
      <c r="C177" s="27"/>
      <c r="D177" s="82" t="s">
        <v>22</v>
      </c>
      <c r="E177" s="27">
        <v>1</v>
      </c>
      <c r="F177" s="27" t="s">
        <v>12</v>
      </c>
      <c r="G177" s="27" t="s">
        <v>61</v>
      </c>
      <c r="H177" s="82" t="s">
        <v>372</v>
      </c>
      <c r="I177" s="107">
        <v>0</v>
      </c>
      <c r="J177" s="86">
        <f t="shared" si="17"/>
        <v>0</v>
      </c>
      <c r="K177" s="86">
        <f t="shared" si="14"/>
        <v>0</v>
      </c>
      <c r="L177" s="86">
        <f t="shared" si="18"/>
        <v>0</v>
      </c>
      <c r="M177" s="32"/>
    </row>
    <row r="178" spans="1:13" ht="117.75" customHeight="1" x14ac:dyDescent="0.25">
      <c r="A178" s="29" t="s">
        <v>364</v>
      </c>
      <c r="B178" s="30"/>
      <c r="C178" s="27"/>
      <c r="D178" s="82" t="s">
        <v>22</v>
      </c>
      <c r="E178" s="27">
        <v>2</v>
      </c>
      <c r="F178" s="27" t="s">
        <v>12</v>
      </c>
      <c r="G178" s="27" t="s">
        <v>23</v>
      </c>
      <c r="H178" s="82" t="s">
        <v>24</v>
      </c>
      <c r="I178" s="107">
        <v>0</v>
      </c>
      <c r="J178" s="86">
        <f t="shared" si="17"/>
        <v>0</v>
      </c>
      <c r="K178" s="86">
        <f t="shared" si="14"/>
        <v>0</v>
      </c>
      <c r="L178" s="86">
        <f t="shared" si="18"/>
        <v>0</v>
      </c>
      <c r="M178" s="32"/>
    </row>
    <row r="179" spans="1:13" ht="124.5" customHeight="1" x14ac:dyDescent="0.25">
      <c r="A179" s="29" t="s">
        <v>364</v>
      </c>
      <c r="B179" s="30"/>
      <c r="C179" s="27"/>
      <c r="D179" s="82" t="s">
        <v>62</v>
      </c>
      <c r="E179" s="27">
        <v>3</v>
      </c>
      <c r="F179" s="27" t="s">
        <v>12</v>
      </c>
      <c r="G179" s="27" t="s">
        <v>23</v>
      </c>
      <c r="H179" s="82" t="s">
        <v>26</v>
      </c>
      <c r="I179" s="107">
        <v>0</v>
      </c>
      <c r="J179" s="86">
        <f t="shared" si="17"/>
        <v>0</v>
      </c>
      <c r="K179" s="86">
        <f t="shared" si="14"/>
        <v>0</v>
      </c>
      <c r="L179" s="86">
        <f t="shared" si="18"/>
        <v>0</v>
      </c>
      <c r="M179" s="32"/>
    </row>
    <row r="180" spans="1:13" ht="97.5" customHeight="1" x14ac:dyDescent="0.25">
      <c r="A180" s="29" t="s">
        <v>364</v>
      </c>
      <c r="B180" s="30"/>
      <c r="C180" s="27"/>
      <c r="D180" s="82" t="s">
        <v>63</v>
      </c>
      <c r="E180" s="27">
        <v>1</v>
      </c>
      <c r="F180" s="27" t="s">
        <v>12</v>
      </c>
      <c r="G180" s="27" t="s">
        <v>64</v>
      </c>
      <c r="H180" s="82" t="s">
        <v>65</v>
      </c>
      <c r="I180" s="107">
        <v>0</v>
      </c>
      <c r="J180" s="86">
        <f t="shared" si="17"/>
        <v>0</v>
      </c>
      <c r="K180" s="86">
        <f t="shared" si="14"/>
        <v>0</v>
      </c>
      <c r="L180" s="86">
        <f t="shared" si="18"/>
        <v>0</v>
      </c>
      <c r="M180" s="32"/>
    </row>
    <row r="181" spans="1:13" ht="97.5" customHeight="1" x14ac:dyDescent="0.25">
      <c r="A181" s="29" t="s">
        <v>364</v>
      </c>
      <c r="B181" s="30"/>
      <c r="C181" s="27"/>
      <c r="D181" s="82" t="s">
        <v>373</v>
      </c>
      <c r="E181" s="27">
        <v>1</v>
      </c>
      <c r="F181" s="27" t="s">
        <v>12</v>
      </c>
      <c r="G181" s="27" t="s">
        <v>374</v>
      </c>
      <c r="H181" s="82" t="s">
        <v>375</v>
      </c>
      <c r="I181" s="107">
        <v>0</v>
      </c>
      <c r="J181" s="86">
        <f t="shared" si="17"/>
        <v>0</v>
      </c>
      <c r="K181" s="86">
        <f t="shared" si="14"/>
        <v>0</v>
      </c>
      <c r="L181" s="86">
        <f t="shared" si="18"/>
        <v>0</v>
      </c>
      <c r="M181" s="32"/>
    </row>
    <row r="182" spans="1:13" ht="124.5" customHeight="1" x14ac:dyDescent="0.25">
      <c r="A182" s="29" t="s">
        <v>364</v>
      </c>
      <c r="B182" s="30" t="s">
        <v>51</v>
      </c>
      <c r="C182" s="27"/>
      <c r="D182" s="82" t="s">
        <v>66</v>
      </c>
      <c r="E182" s="27">
        <v>1</v>
      </c>
      <c r="F182" s="27" t="s">
        <v>12</v>
      </c>
      <c r="G182" s="27" t="s">
        <v>67</v>
      </c>
      <c r="H182" s="82" t="s">
        <v>68</v>
      </c>
      <c r="I182" s="107">
        <v>0</v>
      </c>
      <c r="J182" s="86">
        <f t="shared" si="17"/>
        <v>0</v>
      </c>
      <c r="K182" s="86">
        <f t="shared" si="14"/>
        <v>0</v>
      </c>
      <c r="L182" s="86">
        <f t="shared" si="18"/>
        <v>0</v>
      </c>
      <c r="M182" s="32"/>
    </row>
    <row r="183" spans="1:13" ht="124.5" customHeight="1" x14ac:dyDescent="0.25">
      <c r="A183" s="29" t="s">
        <v>364</v>
      </c>
      <c r="B183" s="30"/>
      <c r="C183" s="27"/>
      <c r="D183" s="82" t="s">
        <v>69</v>
      </c>
      <c r="E183" s="27">
        <v>1</v>
      </c>
      <c r="F183" s="27" t="s">
        <v>12</v>
      </c>
      <c r="G183" s="40">
        <v>1500</v>
      </c>
      <c r="H183" s="82" t="s">
        <v>70</v>
      </c>
      <c r="I183" s="106">
        <v>0</v>
      </c>
      <c r="J183" s="86">
        <f t="shared" si="17"/>
        <v>0</v>
      </c>
      <c r="K183" s="86">
        <f t="shared" si="14"/>
        <v>0</v>
      </c>
      <c r="L183" s="86">
        <f t="shared" si="18"/>
        <v>0</v>
      </c>
      <c r="M183" s="32"/>
    </row>
    <row r="184" spans="1:13" ht="124.5" customHeight="1" x14ac:dyDescent="0.25">
      <c r="A184" s="29" t="s">
        <v>364</v>
      </c>
      <c r="B184" s="30"/>
      <c r="C184" s="27"/>
      <c r="D184" s="82" t="s">
        <v>71</v>
      </c>
      <c r="E184" s="27">
        <v>1</v>
      </c>
      <c r="F184" s="27" t="s">
        <v>12</v>
      </c>
      <c r="G184" s="82" t="s">
        <v>72</v>
      </c>
      <c r="H184" s="82" t="s">
        <v>73</v>
      </c>
      <c r="I184" s="107">
        <v>0</v>
      </c>
      <c r="J184" s="86">
        <f t="shared" si="17"/>
        <v>0</v>
      </c>
      <c r="K184" s="86">
        <f t="shared" si="14"/>
        <v>0</v>
      </c>
      <c r="L184" s="86">
        <f t="shared" si="18"/>
        <v>0</v>
      </c>
      <c r="M184" s="33" t="s">
        <v>74</v>
      </c>
    </row>
    <row r="185" spans="1:13" s="50" customFormat="1" ht="18.75" customHeight="1" x14ac:dyDescent="0.25">
      <c r="A185" s="45" t="s">
        <v>376</v>
      </c>
      <c r="B185" s="46"/>
      <c r="C185" s="51"/>
      <c r="D185" s="51"/>
      <c r="E185" s="52"/>
      <c r="F185" s="52"/>
      <c r="G185" s="52"/>
      <c r="H185" s="51"/>
      <c r="I185" s="108"/>
      <c r="J185" s="87"/>
      <c r="K185" s="87"/>
      <c r="L185" s="87"/>
      <c r="M185" s="53"/>
    </row>
    <row r="186" spans="1:13" ht="120" x14ac:dyDescent="0.25">
      <c r="A186" s="35" t="s">
        <v>377</v>
      </c>
      <c r="B186" s="36"/>
      <c r="C186" s="27"/>
      <c r="D186" s="82" t="s">
        <v>198</v>
      </c>
      <c r="E186" s="27">
        <v>1</v>
      </c>
      <c r="F186" s="27" t="s">
        <v>12</v>
      </c>
      <c r="G186" s="27" t="s">
        <v>199</v>
      </c>
      <c r="H186" s="82" t="s">
        <v>200</v>
      </c>
      <c r="I186" s="107">
        <v>0</v>
      </c>
      <c r="J186" s="86">
        <f t="shared" ref="J186:J196" si="19">E186*I186</f>
        <v>0</v>
      </c>
      <c r="K186" s="86">
        <f t="shared" si="14"/>
        <v>0</v>
      </c>
      <c r="L186" s="86">
        <f t="shared" ref="L186:L196" si="20">E186*K186</f>
        <v>0</v>
      </c>
      <c r="M186" s="32" t="s">
        <v>201</v>
      </c>
    </row>
    <row r="187" spans="1:13" ht="170.25" customHeight="1" x14ac:dyDescent="0.25">
      <c r="A187" s="29" t="s">
        <v>377</v>
      </c>
      <c r="B187" s="30" t="s">
        <v>43</v>
      </c>
      <c r="C187" s="27"/>
      <c r="D187" s="27" t="s">
        <v>203</v>
      </c>
      <c r="E187" s="82">
        <v>1</v>
      </c>
      <c r="F187" s="27" t="s">
        <v>12</v>
      </c>
      <c r="G187" s="27" t="s">
        <v>204</v>
      </c>
      <c r="H187" s="82" t="s">
        <v>205</v>
      </c>
      <c r="I187" s="110">
        <v>0</v>
      </c>
      <c r="J187" s="86">
        <f t="shared" si="19"/>
        <v>0</v>
      </c>
      <c r="K187" s="86">
        <f t="shared" si="14"/>
        <v>0</v>
      </c>
      <c r="L187" s="86">
        <f t="shared" si="20"/>
        <v>0</v>
      </c>
      <c r="M187" s="32"/>
    </row>
    <row r="188" spans="1:13" ht="115.5" customHeight="1" x14ac:dyDescent="0.25">
      <c r="A188" s="29" t="s">
        <v>377</v>
      </c>
      <c r="B188" s="30" t="s">
        <v>47</v>
      </c>
      <c r="C188" s="27"/>
      <c r="D188" s="27" t="s">
        <v>206</v>
      </c>
      <c r="E188" s="82">
        <v>3</v>
      </c>
      <c r="F188" s="27" t="s">
        <v>12</v>
      </c>
      <c r="G188" s="27" t="s">
        <v>207</v>
      </c>
      <c r="H188" s="82" t="s">
        <v>208</v>
      </c>
      <c r="I188" s="110">
        <v>0</v>
      </c>
      <c r="J188" s="86">
        <f t="shared" si="19"/>
        <v>0</v>
      </c>
      <c r="K188" s="86">
        <f t="shared" si="14"/>
        <v>0</v>
      </c>
      <c r="L188" s="86">
        <f t="shared" si="20"/>
        <v>0</v>
      </c>
      <c r="M188" s="32"/>
    </row>
    <row r="189" spans="1:13" ht="142.5" customHeight="1" x14ac:dyDescent="0.25">
      <c r="A189" s="29" t="s">
        <v>377</v>
      </c>
      <c r="B189" s="30"/>
      <c r="C189" s="27"/>
      <c r="D189" s="82" t="s">
        <v>209</v>
      </c>
      <c r="E189" s="27">
        <v>1</v>
      </c>
      <c r="F189" s="27" t="s">
        <v>12</v>
      </c>
      <c r="G189" s="42" t="s">
        <v>210</v>
      </c>
      <c r="H189" s="82" t="s">
        <v>211</v>
      </c>
      <c r="I189" s="107">
        <v>0</v>
      </c>
      <c r="J189" s="86">
        <f t="shared" si="19"/>
        <v>0</v>
      </c>
      <c r="K189" s="86">
        <f t="shared" si="14"/>
        <v>0</v>
      </c>
      <c r="L189" s="86">
        <f t="shared" si="20"/>
        <v>0</v>
      </c>
      <c r="M189" s="32"/>
    </row>
    <row r="190" spans="1:13" ht="96.6" customHeight="1" x14ac:dyDescent="0.25">
      <c r="A190" s="29" t="s">
        <v>377</v>
      </c>
      <c r="B190" s="30"/>
      <c r="C190" s="27"/>
      <c r="D190" s="27" t="s">
        <v>78</v>
      </c>
      <c r="E190" s="27">
        <v>4</v>
      </c>
      <c r="F190" s="27" t="s">
        <v>12</v>
      </c>
      <c r="G190" s="27" t="s">
        <v>79</v>
      </c>
      <c r="H190" s="82" t="s">
        <v>80</v>
      </c>
      <c r="I190" s="107">
        <v>0</v>
      </c>
      <c r="J190" s="86">
        <f t="shared" si="19"/>
        <v>0</v>
      </c>
      <c r="K190" s="86">
        <f t="shared" si="14"/>
        <v>0</v>
      </c>
      <c r="L190" s="86">
        <f t="shared" si="20"/>
        <v>0</v>
      </c>
      <c r="M190" s="33" t="s">
        <v>81</v>
      </c>
    </row>
    <row r="191" spans="1:13" ht="96" customHeight="1" x14ac:dyDescent="0.25">
      <c r="A191" s="29" t="s">
        <v>377</v>
      </c>
      <c r="B191" s="30"/>
      <c r="C191" s="37"/>
      <c r="D191" s="27" t="s">
        <v>378</v>
      </c>
      <c r="E191" s="27">
        <v>2</v>
      </c>
      <c r="F191" s="27" t="s">
        <v>12</v>
      </c>
      <c r="G191" s="27" t="s">
        <v>213</v>
      </c>
      <c r="H191" s="82" t="s">
        <v>214</v>
      </c>
      <c r="I191" s="107">
        <v>0</v>
      </c>
      <c r="J191" s="86">
        <f t="shared" si="19"/>
        <v>0</v>
      </c>
      <c r="K191" s="86">
        <f t="shared" si="14"/>
        <v>0</v>
      </c>
      <c r="L191" s="86">
        <f t="shared" si="20"/>
        <v>0</v>
      </c>
      <c r="M191" s="32"/>
    </row>
    <row r="192" spans="1:13" ht="96" customHeight="1" x14ac:dyDescent="0.25">
      <c r="A192" s="29" t="s">
        <v>377</v>
      </c>
      <c r="B192" s="30"/>
      <c r="C192" s="37"/>
      <c r="D192" s="27" t="s">
        <v>215</v>
      </c>
      <c r="E192" s="27">
        <v>2</v>
      </c>
      <c r="F192" s="27" t="s">
        <v>12</v>
      </c>
      <c r="G192" s="27" t="s">
        <v>86</v>
      </c>
      <c r="H192" s="82" t="s">
        <v>87</v>
      </c>
      <c r="I192" s="107">
        <v>0</v>
      </c>
      <c r="J192" s="86">
        <f t="shared" si="19"/>
        <v>0</v>
      </c>
      <c r="K192" s="86">
        <f t="shared" si="14"/>
        <v>0</v>
      </c>
      <c r="L192" s="86">
        <f t="shared" si="20"/>
        <v>0</v>
      </c>
      <c r="M192" s="32"/>
    </row>
    <row r="193" spans="1:13" ht="96" customHeight="1" x14ac:dyDescent="0.25">
      <c r="A193" s="29" t="s">
        <v>377</v>
      </c>
      <c r="B193" s="30"/>
      <c r="C193" s="27"/>
      <c r="D193" s="27" t="s">
        <v>216</v>
      </c>
      <c r="E193" s="27">
        <v>3</v>
      </c>
      <c r="F193" s="27" t="s">
        <v>12</v>
      </c>
      <c r="G193" s="27" t="s">
        <v>89</v>
      </c>
      <c r="H193" s="82" t="s">
        <v>90</v>
      </c>
      <c r="I193" s="107">
        <v>0</v>
      </c>
      <c r="J193" s="86">
        <f t="shared" si="19"/>
        <v>0</v>
      </c>
      <c r="K193" s="86">
        <f t="shared" si="14"/>
        <v>0</v>
      </c>
      <c r="L193" s="86">
        <f t="shared" si="20"/>
        <v>0</v>
      </c>
      <c r="M193" s="32"/>
    </row>
    <row r="194" spans="1:13" ht="96" customHeight="1" x14ac:dyDescent="0.25">
      <c r="A194" s="29" t="s">
        <v>377</v>
      </c>
      <c r="B194" s="30"/>
      <c r="C194" s="27"/>
      <c r="D194" s="82" t="s">
        <v>100</v>
      </c>
      <c r="E194" s="27">
        <v>2</v>
      </c>
      <c r="F194" s="27" t="s">
        <v>12</v>
      </c>
      <c r="G194" s="40" t="s">
        <v>101</v>
      </c>
      <c r="H194" s="82" t="s">
        <v>102</v>
      </c>
      <c r="I194" s="106">
        <v>0</v>
      </c>
      <c r="J194" s="86">
        <f t="shared" si="19"/>
        <v>0</v>
      </c>
      <c r="K194" s="86">
        <f t="shared" si="14"/>
        <v>0</v>
      </c>
      <c r="L194" s="86">
        <f t="shared" si="20"/>
        <v>0</v>
      </c>
      <c r="M194" s="32" t="s">
        <v>103</v>
      </c>
    </row>
    <row r="195" spans="1:13" ht="99" customHeight="1" x14ac:dyDescent="0.25">
      <c r="A195" s="29" t="s">
        <v>377</v>
      </c>
      <c r="B195" s="30"/>
      <c r="C195" s="27"/>
      <c r="D195" s="82" t="s">
        <v>217</v>
      </c>
      <c r="E195" s="27">
        <v>1</v>
      </c>
      <c r="F195" s="27" t="s">
        <v>12</v>
      </c>
      <c r="G195" s="40" t="s">
        <v>218</v>
      </c>
      <c r="H195" s="82" t="s">
        <v>219</v>
      </c>
      <c r="I195" s="113">
        <v>0</v>
      </c>
      <c r="J195" s="86">
        <f t="shared" si="19"/>
        <v>0</v>
      </c>
      <c r="K195" s="86">
        <f t="shared" si="14"/>
        <v>0</v>
      </c>
      <c r="L195" s="86">
        <f t="shared" si="20"/>
        <v>0</v>
      </c>
      <c r="M195" s="32" t="s">
        <v>103</v>
      </c>
    </row>
    <row r="196" spans="1:13" ht="124.5" customHeight="1" x14ac:dyDescent="0.25">
      <c r="A196" s="29" t="s">
        <v>377</v>
      </c>
      <c r="B196" s="30"/>
      <c r="C196" s="27"/>
      <c r="D196" s="27" t="s">
        <v>91</v>
      </c>
      <c r="E196" s="27">
        <v>2</v>
      </c>
      <c r="F196" s="27" t="s">
        <v>12</v>
      </c>
      <c r="G196" s="27" t="s">
        <v>92</v>
      </c>
      <c r="H196" s="82" t="s">
        <v>93</v>
      </c>
      <c r="I196" s="107">
        <v>0</v>
      </c>
      <c r="J196" s="86">
        <f t="shared" si="19"/>
        <v>0</v>
      </c>
      <c r="K196" s="86">
        <f t="shared" si="14"/>
        <v>0</v>
      </c>
      <c r="L196" s="86">
        <f t="shared" si="20"/>
        <v>0</v>
      </c>
      <c r="M196" s="32"/>
    </row>
    <row r="197" spans="1:13" s="50" customFormat="1" ht="18.75" customHeight="1" x14ac:dyDescent="0.25">
      <c r="A197" s="45" t="s">
        <v>379</v>
      </c>
      <c r="B197" s="46"/>
      <c r="C197" s="47" t="s">
        <v>380</v>
      </c>
      <c r="D197" s="51"/>
      <c r="E197" s="52"/>
      <c r="F197" s="52"/>
      <c r="G197" s="52"/>
      <c r="H197" s="51"/>
      <c r="I197" s="108"/>
      <c r="J197" s="87"/>
      <c r="K197" s="87"/>
      <c r="L197" s="87"/>
      <c r="M197" s="53"/>
    </row>
    <row r="198" spans="1:13" ht="119.25" customHeight="1" x14ac:dyDescent="0.25">
      <c r="A198" s="35" t="s">
        <v>381</v>
      </c>
      <c r="B198" s="44"/>
      <c r="C198" s="27"/>
      <c r="D198" s="82" t="s">
        <v>382</v>
      </c>
      <c r="E198" s="27">
        <v>1</v>
      </c>
      <c r="F198" s="27" t="s">
        <v>12</v>
      </c>
      <c r="G198" s="27"/>
      <c r="H198" s="82" t="s">
        <v>383</v>
      </c>
      <c r="I198" s="107">
        <v>0</v>
      </c>
      <c r="J198" s="86">
        <f t="shared" ref="J198:J210" si="21">E198*I198</f>
        <v>0</v>
      </c>
      <c r="K198" s="86">
        <f t="shared" ref="K198:K210" si="22">I198*1.21</f>
        <v>0</v>
      </c>
      <c r="L198" s="86">
        <f t="shared" ref="L198:L210" si="23">E198*K198</f>
        <v>0</v>
      </c>
      <c r="M198" s="32"/>
    </row>
    <row r="199" spans="1:13" ht="119.25" customHeight="1" x14ac:dyDescent="0.25">
      <c r="A199" s="29"/>
      <c r="B199" s="30"/>
      <c r="C199" s="27"/>
      <c r="D199" s="82" t="s">
        <v>384</v>
      </c>
      <c r="E199" s="27">
        <v>1</v>
      </c>
      <c r="F199" s="27" t="s">
        <v>12</v>
      </c>
      <c r="G199" s="27"/>
      <c r="H199" s="82" t="s">
        <v>385</v>
      </c>
      <c r="I199" s="107">
        <v>0</v>
      </c>
      <c r="J199" s="86">
        <f t="shared" si="21"/>
        <v>0</v>
      </c>
      <c r="K199" s="86">
        <f t="shared" si="22"/>
        <v>0</v>
      </c>
      <c r="L199" s="86">
        <f t="shared" si="23"/>
        <v>0</v>
      </c>
      <c r="M199" s="32"/>
    </row>
    <row r="200" spans="1:13" ht="119.25" customHeight="1" x14ac:dyDescent="0.25">
      <c r="A200" s="29" t="s">
        <v>381</v>
      </c>
      <c r="B200" s="30"/>
      <c r="C200" s="27"/>
      <c r="D200" s="82" t="s">
        <v>386</v>
      </c>
      <c r="E200" s="27">
        <v>1</v>
      </c>
      <c r="F200" s="27" t="s">
        <v>12</v>
      </c>
      <c r="G200" s="27" t="s">
        <v>131</v>
      </c>
      <c r="H200" s="82" t="s">
        <v>387</v>
      </c>
      <c r="I200" s="107">
        <v>0</v>
      </c>
      <c r="J200" s="86">
        <f t="shared" si="21"/>
        <v>0</v>
      </c>
      <c r="K200" s="86">
        <f t="shared" si="22"/>
        <v>0</v>
      </c>
      <c r="L200" s="86">
        <f t="shared" si="23"/>
        <v>0</v>
      </c>
      <c r="M200" s="32"/>
    </row>
    <row r="201" spans="1:13" ht="119.25" customHeight="1" x14ac:dyDescent="0.25">
      <c r="A201" s="29" t="s">
        <v>381</v>
      </c>
      <c r="B201" s="30"/>
      <c r="C201" s="27"/>
      <c r="D201" s="82" t="s">
        <v>388</v>
      </c>
      <c r="E201" s="27">
        <v>1</v>
      </c>
      <c r="F201" s="27" t="s">
        <v>12</v>
      </c>
      <c r="G201" s="27" t="s">
        <v>131</v>
      </c>
      <c r="H201" s="82" t="s">
        <v>389</v>
      </c>
      <c r="I201" s="107">
        <v>0</v>
      </c>
      <c r="J201" s="86">
        <f t="shared" si="21"/>
        <v>0</v>
      </c>
      <c r="K201" s="86">
        <f t="shared" si="22"/>
        <v>0</v>
      </c>
      <c r="L201" s="86">
        <f t="shared" si="23"/>
        <v>0</v>
      </c>
      <c r="M201" s="32"/>
    </row>
    <row r="202" spans="1:13" ht="119.25" customHeight="1" x14ac:dyDescent="0.25">
      <c r="A202" s="29" t="s">
        <v>381</v>
      </c>
      <c r="B202" s="30"/>
      <c r="C202" s="41"/>
      <c r="D202" s="82" t="s">
        <v>390</v>
      </c>
      <c r="E202" s="27">
        <v>1</v>
      </c>
      <c r="F202" s="27" t="s">
        <v>12</v>
      </c>
      <c r="G202" s="27" t="s">
        <v>391</v>
      </c>
      <c r="H202" s="82" t="s">
        <v>392</v>
      </c>
      <c r="I202" s="107">
        <v>0</v>
      </c>
      <c r="J202" s="86">
        <f t="shared" si="21"/>
        <v>0</v>
      </c>
      <c r="K202" s="86">
        <f t="shared" si="22"/>
        <v>0</v>
      </c>
      <c r="L202" s="86">
        <f t="shared" si="23"/>
        <v>0</v>
      </c>
      <c r="M202" s="32"/>
    </row>
    <row r="203" spans="1:13" ht="119.25" customHeight="1" x14ac:dyDescent="0.25">
      <c r="A203" s="29" t="s">
        <v>381</v>
      </c>
      <c r="B203" s="30" t="s">
        <v>43</v>
      </c>
      <c r="C203" s="27"/>
      <c r="D203" s="27" t="s">
        <v>78</v>
      </c>
      <c r="E203" s="27">
        <v>1</v>
      </c>
      <c r="F203" s="27" t="s">
        <v>12</v>
      </c>
      <c r="G203" s="27" t="s">
        <v>79</v>
      </c>
      <c r="H203" s="82" t="s">
        <v>80</v>
      </c>
      <c r="I203" s="107">
        <v>0</v>
      </c>
      <c r="J203" s="86">
        <f t="shared" si="21"/>
        <v>0</v>
      </c>
      <c r="K203" s="86">
        <f t="shared" si="22"/>
        <v>0</v>
      </c>
      <c r="L203" s="86">
        <f t="shared" si="23"/>
        <v>0</v>
      </c>
      <c r="M203" s="33" t="s">
        <v>81</v>
      </c>
    </row>
    <row r="204" spans="1:13" ht="119.25" customHeight="1" x14ac:dyDescent="0.25">
      <c r="A204" s="29" t="s">
        <v>381</v>
      </c>
      <c r="B204" s="30"/>
      <c r="C204" s="27"/>
      <c r="D204" s="27" t="s">
        <v>82</v>
      </c>
      <c r="E204" s="27">
        <v>1</v>
      </c>
      <c r="F204" s="27" t="s">
        <v>12</v>
      </c>
      <c r="G204" s="27" t="s">
        <v>83</v>
      </c>
      <c r="H204" s="82" t="s">
        <v>84</v>
      </c>
      <c r="I204" s="107">
        <v>0</v>
      </c>
      <c r="J204" s="86">
        <f t="shared" si="21"/>
        <v>0</v>
      </c>
      <c r="K204" s="86">
        <f t="shared" si="22"/>
        <v>0</v>
      </c>
      <c r="L204" s="86">
        <f t="shared" si="23"/>
        <v>0</v>
      </c>
      <c r="M204" s="32"/>
    </row>
    <row r="205" spans="1:13" ht="119.25" customHeight="1" x14ac:dyDescent="0.25">
      <c r="A205" s="29" t="s">
        <v>381</v>
      </c>
      <c r="B205" s="30"/>
      <c r="C205" s="27"/>
      <c r="D205" s="27" t="s">
        <v>85</v>
      </c>
      <c r="E205" s="27">
        <v>1</v>
      </c>
      <c r="F205" s="27" t="s">
        <v>12</v>
      </c>
      <c r="G205" s="27" t="s">
        <v>86</v>
      </c>
      <c r="H205" s="82" t="s">
        <v>87</v>
      </c>
      <c r="I205" s="107">
        <v>0</v>
      </c>
      <c r="J205" s="86">
        <f t="shared" si="21"/>
        <v>0</v>
      </c>
      <c r="K205" s="86">
        <f t="shared" si="22"/>
        <v>0</v>
      </c>
      <c r="L205" s="86">
        <f t="shared" si="23"/>
        <v>0</v>
      </c>
      <c r="M205" s="32"/>
    </row>
    <row r="206" spans="1:13" ht="119.25" customHeight="1" x14ac:dyDescent="0.25">
      <c r="A206" s="29" t="s">
        <v>381</v>
      </c>
      <c r="B206" s="30"/>
      <c r="C206" s="27"/>
      <c r="D206" s="27" t="s">
        <v>88</v>
      </c>
      <c r="E206" s="27">
        <v>1</v>
      </c>
      <c r="F206" s="27" t="s">
        <v>12</v>
      </c>
      <c r="G206" s="27" t="s">
        <v>89</v>
      </c>
      <c r="H206" s="82" t="s">
        <v>90</v>
      </c>
      <c r="I206" s="107">
        <v>0</v>
      </c>
      <c r="J206" s="86">
        <f t="shared" si="21"/>
        <v>0</v>
      </c>
      <c r="K206" s="86">
        <f t="shared" si="22"/>
        <v>0</v>
      </c>
      <c r="L206" s="86">
        <f t="shared" si="23"/>
        <v>0</v>
      </c>
      <c r="M206" s="32"/>
    </row>
    <row r="207" spans="1:13" ht="119.25" customHeight="1" x14ac:dyDescent="0.25">
      <c r="A207" s="29" t="s">
        <v>381</v>
      </c>
      <c r="B207" s="30"/>
      <c r="C207" s="27"/>
      <c r="D207" s="27" t="s">
        <v>91</v>
      </c>
      <c r="E207" s="27">
        <v>1</v>
      </c>
      <c r="F207" s="27" t="s">
        <v>12</v>
      </c>
      <c r="G207" s="27" t="s">
        <v>92</v>
      </c>
      <c r="H207" s="82" t="s">
        <v>93</v>
      </c>
      <c r="I207" s="107">
        <v>0</v>
      </c>
      <c r="J207" s="86">
        <f t="shared" si="21"/>
        <v>0</v>
      </c>
      <c r="K207" s="86">
        <f t="shared" si="22"/>
        <v>0</v>
      </c>
      <c r="L207" s="86">
        <f t="shared" si="23"/>
        <v>0</v>
      </c>
      <c r="M207" s="32"/>
    </row>
    <row r="208" spans="1:13" ht="119.25" customHeight="1" x14ac:dyDescent="0.25">
      <c r="A208" s="29" t="s">
        <v>381</v>
      </c>
      <c r="B208" s="30"/>
      <c r="C208" s="27"/>
      <c r="D208" s="27" t="s">
        <v>94</v>
      </c>
      <c r="E208" s="27">
        <v>1</v>
      </c>
      <c r="F208" s="27" t="s">
        <v>12</v>
      </c>
      <c r="G208" s="27" t="s">
        <v>95</v>
      </c>
      <c r="H208" s="82" t="s">
        <v>96</v>
      </c>
      <c r="I208" s="107">
        <v>0</v>
      </c>
      <c r="J208" s="86">
        <f t="shared" si="21"/>
        <v>0</v>
      </c>
      <c r="K208" s="86">
        <f t="shared" si="22"/>
        <v>0</v>
      </c>
      <c r="L208" s="86">
        <f t="shared" si="23"/>
        <v>0</v>
      </c>
      <c r="M208" s="32"/>
    </row>
    <row r="209" spans="1:13" ht="119.25" customHeight="1" x14ac:dyDescent="0.25">
      <c r="A209" s="29" t="s">
        <v>381</v>
      </c>
      <c r="B209" s="30"/>
      <c r="C209" s="27"/>
      <c r="D209" s="27" t="s">
        <v>97</v>
      </c>
      <c r="E209" s="27">
        <v>1</v>
      </c>
      <c r="F209" s="27" t="s">
        <v>12</v>
      </c>
      <c r="G209" s="27" t="s">
        <v>98</v>
      </c>
      <c r="H209" s="82" t="s">
        <v>99</v>
      </c>
      <c r="I209" s="107">
        <v>0</v>
      </c>
      <c r="J209" s="86">
        <f t="shared" si="21"/>
        <v>0</v>
      </c>
      <c r="K209" s="86">
        <f t="shared" si="22"/>
        <v>0</v>
      </c>
      <c r="L209" s="86">
        <f t="shared" si="23"/>
        <v>0</v>
      </c>
      <c r="M209" s="32"/>
    </row>
    <row r="210" spans="1:13" ht="119.25" customHeight="1" x14ac:dyDescent="0.25">
      <c r="A210" s="29" t="s">
        <v>381</v>
      </c>
      <c r="B210" s="30"/>
      <c r="C210" s="27"/>
      <c r="D210" s="27" t="s">
        <v>104</v>
      </c>
      <c r="E210" s="27">
        <v>1</v>
      </c>
      <c r="F210" s="27" t="s">
        <v>12</v>
      </c>
      <c r="G210" s="27" t="s">
        <v>105</v>
      </c>
      <c r="H210" s="82" t="s">
        <v>106</v>
      </c>
      <c r="I210" s="107">
        <v>0</v>
      </c>
      <c r="J210" s="86">
        <f t="shared" si="21"/>
        <v>0</v>
      </c>
      <c r="K210" s="86">
        <f t="shared" si="22"/>
        <v>0</v>
      </c>
      <c r="L210" s="86">
        <f t="shared" si="23"/>
        <v>0</v>
      </c>
      <c r="M210" s="32"/>
    </row>
    <row r="211" spans="1:13" s="50" customFormat="1" ht="18.75" customHeight="1" thickBot="1" x14ac:dyDescent="0.3">
      <c r="A211" s="54" t="s">
        <v>393</v>
      </c>
      <c r="B211" s="55"/>
      <c r="C211" s="56"/>
      <c r="D211" s="57"/>
      <c r="E211" s="56"/>
      <c r="F211" s="56"/>
      <c r="G211" s="56"/>
      <c r="H211" s="57"/>
      <c r="I211" s="114"/>
      <c r="J211" s="88">
        <f>SUM(J4:J210)</f>
        <v>0</v>
      </c>
      <c r="K211" s="88"/>
      <c r="L211" s="88">
        <f>SUM(L4:L210)</f>
        <v>0</v>
      </c>
      <c r="M211" s="58"/>
    </row>
  </sheetData>
  <mergeCells count="13">
    <mergeCell ref="A1:A2"/>
    <mergeCell ref="B1:B2"/>
    <mergeCell ref="I1:I2"/>
    <mergeCell ref="J1:J2"/>
    <mergeCell ref="L1:L2"/>
    <mergeCell ref="M1:M2"/>
    <mergeCell ref="D1:D2"/>
    <mergeCell ref="C1:C2"/>
    <mergeCell ref="H1:H2"/>
    <mergeCell ref="G1:G2"/>
    <mergeCell ref="F1:F2"/>
    <mergeCell ref="E1:E2"/>
    <mergeCell ref="K1:K2"/>
  </mergeCells>
  <phoneticPr fontId="8" type="noConversion"/>
  <pageMargins left="0.23622047244094491" right="0.23622047244094491" top="0.74803149606299213" bottom="0.74803149606299213" header="0.31496062992125984" footer="0.31496062992125984"/>
  <pageSetup paperSize="9" scale="38" fitToHeight="0" orientation="landscape" r:id="rId1"/>
  <headerFooter>
    <oddFooter>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E75B-3F1B-41BB-B4A7-0CA64BEA0B22}">
  <sheetPr>
    <pageSetUpPr fitToPage="1"/>
  </sheetPr>
  <dimension ref="A1:M242"/>
  <sheetViews>
    <sheetView zoomScale="70" zoomScaleNormal="70" workbookViewId="0">
      <pane ySplit="3" topLeftCell="A4" activePane="bottomLeft" state="frozen"/>
      <selection pane="bottomLeft" activeCell="D62" sqref="D62"/>
    </sheetView>
  </sheetViews>
  <sheetFormatPr defaultColWidth="8.85546875" defaultRowHeight="15" x14ac:dyDescent="0.25"/>
  <cols>
    <col min="1" max="2" width="10.7109375" style="6" customWidth="1"/>
    <col min="3" max="3" width="27.140625" style="1" customWidth="1"/>
    <col min="4" max="4" width="36.5703125" style="2" customWidth="1"/>
    <col min="5" max="5" width="7.42578125" style="1" customWidth="1"/>
    <col min="6" max="6" width="9.5703125" style="1" customWidth="1"/>
    <col min="7" max="7" width="17.42578125" style="1" customWidth="1"/>
    <col min="8" max="8" width="40.85546875" style="2" customWidth="1"/>
    <col min="9" max="9" width="12.28515625" style="120" customWidth="1"/>
    <col min="10" max="12" width="12.28515625" style="67" customWidth="1"/>
    <col min="13" max="13" width="17.5703125" style="1" customWidth="1"/>
    <col min="14" max="16384" width="8.85546875" style="1"/>
  </cols>
  <sheetData>
    <row r="1" spans="1:13" s="118" customFormat="1" ht="18.95" customHeight="1" x14ac:dyDescent="0.25">
      <c r="A1" s="139" t="s">
        <v>0</v>
      </c>
      <c r="B1" s="141" t="s">
        <v>1</v>
      </c>
      <c r="C1" s="151" t="s">
        <v>2</v>
      </c>
      <c r="D1" s="143" t="s">
        <v>3</v>
      </c>
      <c r="E1" s="143" t="s">
        <v>4</v>
      </c>
      <c r="F1" s="151" t="s">
        <v>5</v>
      </c>
      <c r="G1" s="151" t="s">
        <v>6</v>
      </c>
      <c r="H1" s="143" t="s">
        <v>7</v>
      </c>
      <c r="I1" s="144" t="s">
        <v>772</v>
      </c>
      <c r="J1" s="146" t="s">
        <v>773</v>
      </c>
      <c r="K1" s="146" t="s">
        <v>774</v>
      </c>
      <c r="L1" s="146" t="s">
        <v>775</v>
      </c>
      <c r="M1" s="148" t="s">
        <v>8</v>
      </c>
    </row>
    <row r="2" spans="1:13" s="118" customFormat="1" ht="28.15" customHeight="1" x14ac:dyDescent="0.25">
      <c r="A2" s="140"/>
      <c r="B2" s="142"/>
      <c r="C2" s="152"/>
      <c r="D2" s="150"/>
      <c r="E2" s="150"/>
      <c r="F2" s="152"/>
      <c r="G2" s="152"/>
      <c r="H2" s="150"/>
      <c r="I2" s="145"/>
      <c r="J2" s="147"/>
      <c r="K2" s="147"/>
      <c r="L2" s="147"/>
      <c r="M2" s="149"/>
    </row>
    <row r="3" spans="1:13" x14ac:dyDescent="0.25">
      <c r="A3" s="8" t="s">
        <v>394</v>
      </c>
      <c r="B3" s="8"/>
      <c r="C3" s="59" t="s">
        <v>20</v>
      </c>
      <c r="D3" s="60"/>
      <c r="E3" s="59"/>
      <c r="F3" s="59"/>
      <c r="G3" s="59"/>
      <c r="H3" s="60"/>
      <c r="I3" s="119"/>
      <c r="J3" s="93"/>
      <c r="K3" s="93"/>
      <c r="L3" s="93"/>
      <c r="M3" s="59"/>
    </row>
    <row r="4" spans="1:13" ht="94.9" customHeight="1" x14ac:dyDescent="0.25">
      <c r="A4" s="6" t="s">
        <v>395</v>
      </c>
      <c r="D4" s="2" t="s">
        <v>396</v>
      </c>
      <c r="E4" s="1">
        <v>2</v>
      </c>
      <c r="F4" s="1" t="s">
        <v>12</v>
      </c>
      <c r="G4" s="1" t="s">
        <v>23</v>
      </c>
      <c r="H4" s="2" t="s">
        <v>24</v>
      </c>
      <c r="I4" s="120">
        <v>0</v>
      </c>
      <c r="J4" s="67">
        <f>E4*I4</f>
        <v>0</v>
      </c>
      <c r="K4" s="67">
        <f>I4*1.21</f>
        <v>0</v>
      </c>
      <c r="L4" s="67">
        <f>E4*K4</f>
        <v>0</v>
      </c>
      <c r="M4" s="1" t="s">
        <v>397</v>
      </c>
    </row>
    <row r="5" spans="1:13" ht="84.6" customHeight="1" x14ac:dyDescent="0.25">
      <c r="A5" s="6" t="s">
        <v>395</v>
      </c>
      <c r="D5" s="2" t="s">
        <v>25</v>
      </c>
      <c r="E5" s="1">
        <v>2</v>
      </c>
      <c r="F5" s="1" t="s">
        <v>12</v>
      </c>
      <c r="G5" s="1" t="s">
        <v>23</v>
      </c>
      <c r="H5" s="2" t="s">
        <v>26</v>
      </c>
      <c r="I5" s="120">
        <v>0</v>
      </c>
      <c r="J5" s="67">
        <f>E5*I5</f>
        <v>0</v>
      </c>
      <c r="K5" s="67">
        <f t="shared" ref="K5:K8" si="0">I5*1.21</f>
        <v>0</v>
      </c>
      <c r="L5" s="67">
        <f>E5*K5</f>
        <v>0</v>
      </c>
      <c r="M5" s="61"/>
    </row>
    <row r="6" spans="1:13" ht="99" customHeight="1" x14ac:dyDescent="0.25">
      <c r="A6" s="6" t="s">
        <v>395</v>
      </c>
      <c r="D6" s="2" t="s">
        <v>27</v>
      </c>
      <c r="E6" s="1">
        <v>1</v>
      </c>
      <c r="F6" s="1" t="s">
        <v>12</v>
      </c>
      <c r="G6" s="1" t="s">
        <v>28</v>
      </c>
      <c r="H6" s="2" t="s">
        <v>29</v>
      </c>
      <c r="I6" s="120">
        <v>0</v>
      </c>
      <c r="J6" s="67">
        <f>E6*I6</f>
        <v>0</v>
      </c>
      <c r="K6" s="67">
        <f t="shared" si="0"/>
        <v>0</v>
      </c>
      <c r="L6" s="67">
        <f>E6*K6</f>
        <v>0</v>
      </c>
      <c r="M6" s="62" t="s">
        <v>398</v>
      </c>
    </row>
    <row r="7" spans="1:13" ht="95.45" customHeight="1" x14ac:dyDescent="0.25">
      <c r="A7" s="6" t="s">
        <v>395</v>
      </c>
      <c r="D7" s="2" t="s">
        <v>33</v>
      </c>
      <c r="E7" s="1">
        <v>2</v>
      </c>
      <c r="F7" s="1" t="s">
        <v>12</v>
      </c>
      <c r="G7" s="1" t="s">
        <v>34</v>
      </c>
      <c r="H7" s="2" t="s">
        <v>35</v>
      </c>
      <c r="I7" s="120">
        <v>0</v>
      </c>
      <c r="J7" s="67">
        <f>E7*I7</f>
        <v>0</v>
      </c>
      <c r="K7" s="67">
        <f>I7*1.21</f>
        <v>0</v>
      </c>
      <c r="L7" s="67">
        <f>E7*K7</f>
        <v>0</v>
      </c>
      <c r="M7" s="63" t="s">
        <v>36</v>
      </c>
    </row>
    <row r="8" spans="1:13" ht="78.599999999999994" customHeight="1" x14ac:dyDescent="0.25">
      <c r="A8" s="6" t="s">
        <v>395</v>
      </c>
      <c r="D8" s="2" t="s">
        <v>37</v>
      </c>
      <c r="E8" s="1">
        <v>2</v>
      </c>
      <c r="F8" s="1" t="s">
        <v>12</v>
      </c>
      <c r="G8" s="1" t="s">
        <v>38</v>
      </c>
      <c r="H8" s="2" t="s">
        <v>39</v>
      </c>
      <c r="I8" s="120">
        <v>0</v>
      </c>
      <c r="J8" s="67">
        <f>E8*I8</f>
        <v>0</v>
      </c>
      <c r="K8" s="67">
        <f t="shared" si="0"/>
        <v>0</v>
      </c>
      <c r="L8" s="67">
        <f>E8*K8</f>
        <v>0</v>
      </c>
      <c r="M8" s="63" t="s">
        <v>36</v>
      </c>
    </row>
    <row r="9" spans="1:13" x14ac:dyDescent="0.25">
      <c r="A9" s="8" t="s">
        <v>399</v>
      </c>
      <c r="B9" s="8"/>
      <c r="C9" s="59" t="s">
        <v>400</v>
      </c>
      <c r="D9" s="64"/>
      <c r="E9" s="65"/>
      <c r="F9" s="65"/>
      <c r="G9" s="65"/>
      <c r="H9" s="64"/>
      <c r="I9" s="121"/>
      <c r="J9" s="94"/>
      <c r="K9" s="94">
        <f>E9*I9</f>
        <v>0</v>
      </c>
      <c r="L9" s="94"/>
      <c r="M9" s="66"/>
    </row>
    <row r="10" spans="1:13" ht="96" customHeight="1" x14ac:dyDescent="0.25">
      <c r="A10" s="6" t="s">
        <v>401</v>
      </c>
      <c r="D10" s="1" t="s">
        <v>78</v>
      </c>
      <c r="E10" s="1">
        <v>1</v>
      </c>
      <c r="F10" s="1" t="s">
        <v>12</v>
      </c>
      <c r="G10" s="1" t="s">
        <v>79</v>
      </c>
      <c r="H10" s="2" t="s">
        <v>80</v>
      </c>
      <c r="I10" s="120">
        <v>0</v>
      </c>
      <c r="J10" s="67">
        <f t="shared" ref="J10:J17" si="1">E10*I10</f>
        <v>0</v>
      </c>
      <c r="K10" s="67">
        <f t="shared" ref="K10" si="2">I10*1.21</f>
        <v>0</v>
      </c>
      <c r="L10" s="67">
        <f t="shared" ref="L10:L17" si="3">E10*K10</f>
        <v>0</v>
      </c>
      <c r="M10" s="62" t="s">
        <v>402</v>
      </c>
    </row>
    <row r="11" spans="1:13" ht="96" customHeight="1" x14ac:dyDescent="0.25">
      <c r="A11" s="6" t="s">
        <v>401</v>
      </c>
      <c r="D11" s="1" t="s">
        <v>82</v>
      </c>
      <c r="E11" s="1">
        <v>1</v>
      </c>
      <c r="F11" s="1" t="s">
        <v>12</v>
      </c>
      <c r="G11" s="1" t="s">
        <v>83</v>
      </c>
      <c r="H11" s="2" t="s">
        <v>84</v>
      </c>
      <c r="I11" s="120">
        <v>0</v>
      </c>
      <c r="J11" s="67">
        <f t="shared" si="1"/>
        <v>0</v>
      </c>
      <c r="K11" s="67">
        <f t="shared" ref="K11:K17" si="4">I11*1.21</f>
        <v>0</v>
      </c>
      <c r="L11" s="67">
        <f t="shared" si="3"/>
        <v>0</v>
      </c>
      <c r="M11" s="61"/>
    </row>
    <row r="12" spans="1:13" ht="96" customHeight="1" x14ac:dyDescent="0.25">
      <c r="A12" s="6" t="s">
        <v>401</v>
      </c>
      <c r="D12" s="1" t="s">
        <v>85</v>
      </c>
      <c r="E12" s="1">
        <v>1</v>
      </c>
      <c r="F12" s="1" t="s">
        <v>12</v>
      </c>
      <c r="G12" s="1" t="s">
        <v>86</v>
      </c>
      <c r="H12" s="2" t="s">
        <v>87</v>
      </c>
      <c r="I12" s="120">
        <v>0</v>
      </c>
      <c r="J12" s="67">
        <f t="shared" si="1"/>
        <v>0</v>
      </c>
      <c r="K12" s="67">
        <f t="shared" si="4"/>
        <v>0</v>
      </c>
      <c r="L12" s="67">
        <f t="shared" si="3"/>
        <v>0</v>
      </c>
      <c r="M12" s="61"/>
    </row>
    <row r="13" spans="1:13" ht="96" customHeight="1" x14ac:dyDescent="0.25">
      <c r="A13" s="6" t="s">
        <v>401</v>
      </c>
      <c r="D13" s="1" t="s">
        <v>88</v>
      </c>
      <c r="E13" s="1">
        <v>1</v>
      </c>
      <c r="F13" s="1" t="s">
        <v>12</v>
      </c>
      <c r="G13" s="1" t="s">
        <v>403</v>
      </c>
      <c r="H13" s="2" t="s">
        <v>90</v>
      </c>
      <c r="I13" s="120">
        <v>0</v>
      </c>
      <c r="J13" s="67">
        <f t="shared" si="1"/>
        <v>0</v>
      </c>
      <c r="K13" s="67">
        <f t="shared" si="4"/>
        <v>0</v>
      </c>
      <c r="L13" s="67">
        <f t="shared" si="3"/>
        <v>0</v>
      </c>
      <c r="M13" s="61"/>
    </row>
    <row r="14" spans="1:13" ht="96" customHeight="1" x14ac:dyDescent="0.25">
      <c r="A14" s="6" t="s">
        <v>401</v>
      </c>
      <c r="D14" s="1" t="s">
        <v>91</v>
      </c>
      <c r="E14" s="1">
        <v>1</v>
      </c>
      <c r="F14" s="1" t="s">
        <v>12</v>
      </c>
      <c r="G14" s="1" t="s">
        <v>92</v>
      </c>
      <c r="H14" s="2" t="s">
        <v>93</v>
      </c>
      <c r="I14" s="120">
        <v>0</v>
      </c>
      <c r="J14" s="67">
        <f t="shared" si="1"/>
        <v>0</v>
      </c>
      <c r="K14" s="67">
        <f t="shared" si="4"/>
        <v>0</v>
      </c>
      <c r="L14" s="67">
        <f t="shared" si="3"/>
        <v>0</v>
      </c>
      <c r="M14" s="61"/>
    </row>
    <row r="15" spans="1:13" ht="96" customHeight="1" x14ac:dyDescent="0.25">
      <c r="A15" s="6" t="s">
        <v>401</v>
      </c>
      <c r="D15" s="1" t="s">
        <v>94</v>
      </c>
      <c r="E15" s="1">
        <v>1</v>
      </c>
      <c r="F15" s="1" t="s">
        <v>12</v>
      </c>
      <c r="G15" s="1" t="s">
        <v>95</v>
      </c>
      <c r="H15" s="2" t="s">
        <v>96</v>
      </c>
      <c r="I15" s="120">
        <v>0</v>
      </c>
      <c r="J15" s="67">
        <f t="shared" si="1"/>
        <v>0</v>
      </c>
      <c r="K15" s="67">
        <f t="shared" si="4"/>
        <v>0</v>
      </c>
      <c r="L15" s="67">
        <f t="shared" si="3"/>
        <v>0</v>
      </c>
      <c r="M15" s="61"/>
    </row>
    <row r="16" spans="1:13" ht="96" customHeight="1" x14ac:dyDescent="0.25">
      <c r="A16" s="6" t="s">
        <v>401</v>
      </c>
      <c r="D16" s="1" t="s">
        <v>97</v>
      </c>
      <c r="E16" s="1">
        <v>1</v>
      </c>
      <c r="F16" s="1" t="s">
        <v>12</v>
      </c>
      <c r="G16" s="1" t="s">
        <v>98</v>
      </c>
      <c r="H16" s="2" t="s">
        <v>99</v>
      </c>
      <c r="I16" s="120">
        <v>0</v>
      </c>
      <c r="J16" s="67">
        <f t="shared" si="1"/>
        <v>0</v>
      </c>
      <c r="K16" s="67">
        <f t="shared" si="4"/>
        <v>0</v>
      </c>
      <c r="L16" s="67">
        <f t="shared" si="3"/>
        <v>0</v>
      </c>
      <c r="M16" s="61"/>
    </row>
    <row r="17" spans="1:13" ht="96" customHeight="1" x14ac:dyDescent="0.25">
      <c r="A17" s="6" t="s">
        <v>401</v>
      </c>
      <c r="D17" s="1" t="s">
        <v>104</v>
      </c>
      <c r="E17" s="1">
        <v>1</v>
      </c>
      <c r="F17" s="1" t="s">
        <v>12</v>
      </c>
      <c r="G17" s="1" t="s">
        <v>105</v>
      </c>
      <c r="H17" s="2" t="s">
        <v>106</v>
      </c>
      <c r="I17" s="120">
        <v>0</v>
      </c>
      <c r="J17" s="67">
        <f t="shared" si="1"/>
        <v>0</v>
      </c>
      <c r="K17" s="67">
        <f t="shared" si="4"/>
        <v>0</v>
      </c>
      <c r="L17" s="67">
        <f t="shared" si="3"/>
        <v>0</v>
      </c>
      <c r="M17" s="61"/>
    </row>
    <row r="18" spans="1:13" x14ac:dyDescent="0.25">
      <c r="A18" s="8" t="s">
        <v>404</v>
      </c>
      <c r="B18" s="8"/>
      <c r="C18" s="59" t="s">
        <v>41</v>
      </c>
      <c r="D18" s="64"/>
      <c r="E18" s="65"/>
      <c r="F18" s="65"/>
      <c r="G18" s="65"/>
      <c r="H18" s="64"/>
      <c r="I18" s="121"/>
      <c r="J18" s="94"/>
      <c r="K18" s="94"/>
      <c r="L18" s="94"/>
      <c r="M18" s="66"/>
    </row>
    <row r="19" spans="1:13" ht="149.44999999999999" customHeight="1" x14ac:dyDescent="0.25">
      <c r="A19" s="6" t="s">
        <v>405</v>
      </c>
      <c r="B19" s="6" t="s">
        <v>43</v>
      </c>
      <c r="D19" s="2" t="s">
        <v>365</v>
      </c>
      <c r="E19" s="1">
        <v>2</v>
      </c>
      <c r="F19" s="1" t="s">
        <v>12</v>
      </c>
      <c r="G19" s="1" t="s">
        <v>45</v>
      </c>
      <c r="H19" s="2" t="s">
        <v>46</v>
      </c>
      <c r="I19" s="120">
        <v>0</v>
      </c>
      <c r="J19" s="67">
        <f t="shared" ref="J19:J31" si="5">E19*I19</f>
        <v>0</v>
      </c>
      <c r="K19" s="67">
        <f t="shared" ref="K19" si="6">I19*1.21</f>
        <v>0</v>
      </c>
      <c r="L19" s="67">
        <f t="shared" ref="L19:L31" si="7">E19*K19</f>
        <v>0</v>
      </c>
      <c r="M19" s="61"/>
    </row>
    <row r="20" spans="1:13" ht="96.6" customHeight="1" x14ac:dyDescent="0.25">
      <c r="A20" s="6" t="s">
        <v>405</v>
      </c>
      <c r="D20" s="2" t="s">
        <v>366</v>
      </c>
      <c r="E20" s="1">
        <v>3</v>
      </c>
      <c r="F20" s="1" t="s">
        <v>12</v>
      </c>
      <c r="G20" s="1" t="s">
        <v>367</v>
      </c>
      <c r="H20" s="2" t="s">
        <v>368</v>
      </c>
      <c r="I20" s="120">
        <v>0</v>
      </c>
      <c r="J20" s="67">
        <f t="shared" si="5"/>
        <v>0</v>
      </c>
      <c r="K20" s="67">
        <f t="shared" ref="K20:K30" si="8">I20*1.21</f>
        <v>0</v>
      </c>
      <c r="L20" s="67">
        <f t="shared" si="7"/>
        <v>0</v>
      </c>
      <c r="M20" s="61"/>
    </row>
    <row r="21" spans="1:13" ht="124.5" customHeight="1" x14ac:dyDescent="0.25">
      <c r="A21" s="6" t="s">
        <v>405</v>
      </c>
      <c r="B21" s="6" t="s">
        <v>47</v>
      </c>
      <c r="D21" s="2" t="s">
        <v>48</v>
      </c>
      <c r="E21" s="1">
        <v>1</v>
      </c>
      <c r="F21" s="1" t="s">
        <v>12</v>
      </c>
      <c r="G21" s="1" t="s">
        <v>49</v>
      </c>
      <c r="H21" s="2" t="s">
        <v>50</v>
      </c>
      <c r="I21" s="120">
        <v>0</v>
      </c>
      <c r="J21" s="67">
        <f t="shared" si="5"/>
        <v>0</v>
      </c>
      <c r="K21" s="67">
        <f t="shared" si="8"/>
        <v>0</v>
      </c>
      <c r="L21" s="67">
        <f t="shared" si="7"/>
        <v>0</v>
      </c>
      <c r="M21" s="61"/>
    </row>
    <row r="22" spans="1:13" ht="124.5" customHeight="1" x14ac:dyDescent="0.25">
      <c r="A22" s="6" t="s">
        <v>405</v>
      </c>
      <c r="B22" s="6" t="s">
        <v>51</v>
      </c>
      <c r="D22" s="2" t="s">
        <v>369</v>
      </c>
      <c r="E22" s="1">
        <v>2</v>
      </c>
      <c r="F22" s="1" t="s">
        <v>12</v>
      </c>
      <c r="G22" s="1" t="s">
        <v>370</v>
      </c>
      <c r="H22" s="2" t="s">
        <v>371</v>
      </c>
      <c r="I22" s="120">
        <v>0</v>
      </c>
      <c r="J22" s="67">
        <f t="shared" si="5"/>
        <v>0</v>
      </c>
      <c r="K22" s="67">
        <f t="shared" si="8"/>
        <v>0</v>
      </c>
      <c r="L22" s="67">
        <f t="shared" si="7"/>
        <v>0</v>
      </c>
      <c r="M22" s="61"/>
    </row>
    <row r="23" spans="1:13" ht="99" customHeight="1" x14ac:dyDescent="0.25">
      <c r="A23" s="6" t="s">
        <v>405</v>
      </c>
      <c r="D23" s="2" t="s">
        <v>27</v>
      </c>
      <c r="E23" s="1">
        <v>1</v>
      </c>
      <c r="F23" s="1" t="s">
        <v>12</v>
      </c>
      <c r="G23" s="1" t="s">
        <v>28</v>
      </c>
      <c r="H23" s="2" t="s">
        <v>29</v>
      </c>
      <c r="I23" s="120">
        <v>0</v>
      </c>
      <c r="J23" s="67">
        <f t="shared" si="5"/>
        <v>0</v>
      </c>
      <c r="K23" s="67">
        <f t="shared" si="8"/>
        <v>0</v>
      </c>
      <c r="L23" s="67">
        <f t="shared" si="7"/>
        <v>0</v>
      </c>
      <c r="M23" s="62" t="s">
        <v>56</v>
      </c>
    </row>
    <row r="24" spans="1:13" ht="98.1" customHeight="1" x14ac:dyDescent="0.25">
      <c r="A24" s="6" t="s">
        <v>405</v>
      </c>
      <c r="D24" s="2" t="s">
        <v>57</v>
      </c>
      <c r="E24" s="1">
        <v>12</v>
      </c>
      <c r="F24" s="1" t="s">
        <v>12</v>
      </c>
      <c r="G24" s="1" t="s">
        <v>58</v>
      </c>
      <c r="H24" s="2" t="s">
        <v>59</v>
      </c>
      <c r="I24" s="120">
        <v>0</v>
      </c>
      <c r="J24" s="67">
        <f t="shared" si="5"/>
        <v>0</v>
      </c>
      <c r="K24" s="67">
        <f t="shared" si="8"/>
        <v>0</v>
      </c>
      <c r="L24" s="67">
        <f t="shared" si="7"/>
        <v>0</v>
      </c>
      <c r="M24" s="62" t="s">
        <v>60</v>
      </c>
    </row>
    <row r="25" spans="1:13" ht="124.5" customHeight="1" x14ac:dyDescent="0.25">
      <c r="A25" s="6" t="s">
        <v>405</v>
      </c>
      <c r="D25" s="2" t="s">
        <v>406</v>
      </c>
      <c r="E25" s="1">
        <v>1</v>
      </c>
      <c r="F25" s="1" t="s">
        <v>12</v>
      </c>
      <c r="G25" s="1" t="s">
        <v>23</v>
      </c>
      <c r="H25" s="2" t="s">
        <v>24</v>
      </c>
      <c r="I25" s="120">
        <v>0</v>
      </c>
      <c r="J25" s="67">
        <f t="shared" si="5"/>
        <v>0</v>
      </c>
      <c r="K25" s="67">
        <f t="shared" si="8"/>
        <v>0</v>
      </c>
      <c r="L25" s="67">
        <f t="shared" si="7"/>
        <v>0</v>
      </c>
      <c r="M25" s="61"/>
    </row>
    <row r="26" spans="1:13" ht="124.5" customHeight="1" x14ac:dyDescent="0.25">
      <c r="A26" s="6" t="s">
        <v>405</v>
      </c>
      <c r="D26" s="2" t="s">
        <v>407</v>
      </c>
      <c r="E26" s="1">
        <v>2</v>
      </c>
      <c r="F26" s="1" t="s">
        <v>12</v>
      </c>
      <c r="G26" s="1" t="s">
        <v>23</v>
      </c>
      <c r="H26" s="2" t="s">
        <v>24</v>
      </c>
      <c r="I26" s="120">
        <v>0</v>
      </c>
      <c r="J26" s="67">
        <f t="shared" si="5"/>
        <v>0</v>
      </c>
      <c r="K26" s="67">
        <f t="shared" si="8"/>
        <v>0</v>
      </c>
      <c r="L26" s="67">
        <f t="shared" si="7"/>
        <v>0</v>
      </c>
      <c r="M26" s="61"/>
    </row>
    <row r="27" spans="1:13" ht="78.599999999999994" customHeight="1" x14ac:dyDescent="0.25">
      <c r="A27" s="6" t="s">
        <v>405</v>
      </c>
      <c r="D27" s="2" t="s">
        <v>62</v>
      </c>
      <c r="E27" s="1">
        <v>3</v>
      </c>
      <c r="F27" s="1" t="s">
        <v>12</v>
      </c>
      <c r="G27" s="1" t="s">
        <v>23</v>
      </c>
      <c r="H27" s="2" t="s">
        <v>26</v>
      </c>
      <c r="I27" s="120">
        <v>0</v>
      </c>
      <c r="J27" s="67">
        <f t="shared" si="5"/>
        <v>0</v>
      </c>
      <c r="K27" s="67">
        <f t="shared" si="8"/>
        <v>0</v>
      </c>
      <c r="L27" s="67">
        <f t="shared" si="7"/>
        <v>0</v>
      </c>
      <c r="M27" s="61"/>
    </row>
    <row r="28" spans="1:13" ht="78.599999999999994" customHeight="1" x14ac:dyDescent="0.25">
      <c r="A28" s="6" t="s">
        <v>405</v>
      </c>
      <c r="D28" s="2" t="s">
        <v>63</v>
      </c>
      <c r="E28" s="1">
        <v>2</v>
      </c>
      <c r="F28" s="1" t="s">
        <v>12</v>
      </c>
      <c r="G28" s="1" t="s">
        <v>64</v>
      </c>
      <c r="H28" s="2" t="s">
        <v>65</v>
      </c>
      <c r="I28" s="120">
        <v>0</v>
      </c>
      <c r="J28" s="67">
        <f t="shared" si="5"/>
        <v>0</v>
      </c>
      <c r="K28" s="67">
        <f t="shared" si="8"/>
        <v>0</v>
      </c>
      <c r="L28" s="67">
        <f t="shared" si="7"/>
        <v>0</v>
      </c>
      <c r="M28" s="61"/>
    </row>
    <row r="29" spans="1:13" ht="124.5" customHeight="1" x14ac:dyDescent="0.25">
      <c r="A29" s="6" t="s">
        <v>405</v>
      </c>
      <c r="D29" s="2" t="s">
        <v>69</v>
      </c>
      <c r="E29" s="1">
        <v>2</v>
      </c>
      <c r="F29" s="1" t="s">
        <v>12</v>
      </c>
      <c r="G29" s="9">
        <v>1500</v>
      </c>
      <c r="H29" s="2" t="s">
        <v>70</v>
      </c>
      <c r="I29" s="122">
        <v>0</v>
      </c>
      <c r="J29" s="67">
        <f t="shared" si="5"/>
        <v>0</v>
      </c>
      <c r="K29" s="67">
        <f t="shared" si="8"/>
        <v>0</v>
      </c>
      <c r="L29" s="67">
        <f t="shared" si="7"/>
        <v>0</v>
      </c>
      <c r="M29" s="61"/>
    </row>
    <row r="30" spans="1:13" ht="124.5" customHeight="1" x14ac:dyDescent="0.25">
      <c r="A30" s="6" t="s">
        <v>405</v>
      </c>
      <c r="D30" s="2" t="s">
        <v>71</v>
      </c>
      <c r="E30" s="1">
        <v>2</v>
      </c>
      <c r="F30" s="1" t="s">
        <v>12</v>
      </c>
      <c r="G30" s="2" t="s">
        <v>72</v>
      </c>
      <c r="H30" s="2" t="s">
        <v>73</v>
      </c>
      <c r="I30" s="120">
        <v>0</v>
      </c>
      <c r="J30" s="67">
        <f t="shared" si="5"/>
        <v>0</v>
      </c>
      <c r="K30" s="67">
        <f t="shared" si="8"/>
        <v>0</v>
      </c>
      <c r="L30" s="67">
        <f t="shared" si="7"/>
        <v>0</v>
      </c>
      <c r="M30" s="62" t="s">
        <v>74</v>
      </c>
    </row>
    <row r="31" spans="1:13" ht="124.5" customHeight="1" x14ac:dyDescent="0.25">
      <c r="A31" s="6" t="s">
        <v>405</v>
      </c>
      <c r="D31" s="2" t="s">
        <v>66</v>
      </c>
      <c r="E31" s="1">
        <v>1</v>
      </c>
      <c r="F31" s="1" t="s">
        <v>12</v>
      </c>
      <c r="G31" s="1" t="s">
        <v>67</v>
      </c>
      <c r="H31" s="2" t="s">
        <v>68</v>
      </c>
      <c r="I31" s="120">
        <v>0</v>
      </c>
      <c r="J31" s="67">
        <f t="shared" si="5"/>
        <v>0</v>
      </c>
      <c r="K31" s="67">
        <f>I31*1.21</f>
        <v>0</v>
      </c>
      <c r="L31" s="67">
        <f t="shared" si="7"/>
        <v>0</v>
      </c>
      <c r="M31" s="61"/>
    </row>
    <row r="32" spans="1:13" x14ac:dyDescent="0.25">
      <c r="A32" s="8" t="s">
        <v>408</v>
      </c>
      <c r="B32" s="8"/>
      <c r="C32" s="59" t="s">
        <v>409</v>
      </c>
      <c r="D32" s="64"/>
      <c r="E32" s="65"/>
      <c r="F32" s="65"/>
      <c r="G32" s="65"/>
      <c r="H32" s="64"/>
      <c r="I32" s="121"/>
      <c r="J32" s="94"/>
      <c r="K32" s="94"/>
      <c r="L32" s="94"/>
      <c r="M32" s="66"/>
    </row>
    <row r="33" spans="1:13" ht="84" customHeight="1" x14ac:dyDescent="0.25">
      <c r="A33" s="6" t="s">
        <v>410</v>
      </c>
      <c r="D33" s="2" t="s">
        <v>382</v>
      </c>
      <c r="E33" s="1">
        <v>1</v>
      </c>
      <c r="F33" s="1" t="s">
        <v>12</v>
      </c>
      <c r="G33" s="1" t="s">
        <v>131</v>
      </c>
      <c r="H33" s="2" t="s">
        <v>383</v>
      </c>
      <c r="I33" s="120">
        <v>0</v>
      </c>
      <c r="J33" s="67">
        <f t="shared" ref="J33:J41" si="9">E33*I33</f>
        <v>0</v>
      </c>
      <c r="K33" s="67">
        <f t="shared" ref="K33" si="10">I33*1.21</f>
        <v>0</v>
      </c>
      <c r="L33" s="67">
        <f t="shared" ref="L33:L41" si="11">E33*K33</f>
        <v>0</v>
      </c>
      <c r="M33" s="61"/>
    </row>
    <row r="34" spans="1:13" ht="78.599999999999994" customHeight="1" x14ac:dyDescent="0.25">
      <c r="A34" s="6" t="s">
        <v>410</v>
      </c>
      <c r="D34" s="2" t="s">
        <v>386</v>
      </c>
      <c r="E34" s="1">
        <v>1</v>
      </c>
      <c r="F34" s="1" t="s">
        <v>12</v>
      </c>
      <c r="G34" s="1" t="s">
        <v>131</v>
      </c>
      <c r="H34" s="2" t="s">
        <v>387</v>
      </c>
      <c r="I34" s="120">
        <v>0</v>
      </c>
      <c r="J34" s="67">
        <f t="shared" si="9"/>
        <v>0</v>
      </c>
      <c r="K34" s="67">
        <f t="shared" ref="K34:K41" si="12">I34*1.21</f>
        <v>0</v>
      </c>
      <c r="L34" s="67">
        <f t="shared" si="11"/>
        <v>0</v>
      </c>
      <c r="M34" s="61"/>
    </row>
    <row r="35" spans="1:13" ht="84" customHeight="1" x14ac:dyDescent="0.25">
      <c r="A35" s="6" t="s">
        <v>410</v>
      </c>
      <c r="D35" s="2" t="s">
        <v>388</v>
      </c>
      <c r="E35" s="1">
        <v>1</v>
      </c>
      <c r="F35" s="1" t="s">
        <v>12</v>
      </c>
      <c r="G35" s="1" t="s">
        <v>131</v>
      </c>
      <c r="H35" s="2" t="s">
        <v>389</v>
      </c>
      <c r="I35" s="120">
        <v>0</v>
      </c>
      <c r="J35" s="67">
        <f t="shared" si="9"/>
        <v>0</v>
      </c>
      <c r="K35" s="67">
        <f t="shared" si="12"/>
        <v>0</v>
      </c>
      <c r="L35" s="67">
        <f t="shared" si="11"/>
        <v>0</v>
      </c>
      <c r="M35" s="61"/>
    </row>
    <row r="36" spans="1:13" ht="84" customHeight="1" x14ac:dyDescent="0.25">
      <c r="A36" s="6" t="s">
        <v>410</v>
      </c>
      <c r="D36" s="2" t="s">
        <v>384</v>
      </c>
      <c r="E36" s="1">
        <v>1</v>
      </c>
      <c r="F36" s="1" t="s">
        <v>12</v>
      </c>
      <c r="G36" s="1" t="s">
        <v>131</v>
      </c>
      <c r="H36" s="2" t="s">
        <v>385</v>
      </c>
      <c r="I36" s="120">
        <v>0</v>
      </c>
      <c r="J36" s="67">
        <f t="shared" si="9"/>
        <v>0</v>
      </c>
      <c r="K36" s="67">
        <f t="shared" si="12"/>
        <v>0</v>
      </c>
      <c r="L36" s="67">
        <f t="shared" si="11"/>
        <v>0</v>
      </c>
      <c r="M36" s="61"/>
    </row>
    <row r="37" spans="1:13" ht="96.6" customHeight="1" x14ac:dyDescent="0.25">
      <c r="A37" s="6" t="s">
        <v>410</v>
      </c>
      <c r="B37" s="6" t="s">
        <v>43</v>
      </c>
      <c r="D37" s="2" t="s">
        <v>390</v>
      </c>
      <c r="E37" s="1">
        <v>1</v>
      </c>
      <c r="F37" s="1" t="s">
        <v>12</v>
      </c>
      <c r="G37" s="1" t="s">
        <v>411</v>
      </c>
      <c r="H37" s="2" t="s">
        <v>412</v>
      </c>
      <c r="I37" s="120">
        <v>0</v>
      </c>
      <c r="J37" s="67">
        <f t="shared" si="9"/>
        <v>0</v>
      </c>
      <c r="K37" s="67">
        <f t="shared" si="12"/>
        <v>0</v>
      </c>
      <c r="L37" s="67">
        <f t="shared" si="11"/>
        <v>0</v>
      </c>
      <c r="M37" s="61"/>
    </row>
    <row r="38" spans="1:13" ht="96" customHeight="1" x14ac:dyDescent="0.25">
      <c r="A38" s="6" t="s">
        <v>410</v>
      </c>
      <c r="D38" s="1" t="s">
        <v>82</v>
      </c>
      <c r="E38" s="1">
        <v>1</v>
      </c>
      <c r="F38" s="1" t="s">
        <v>413</v>
      </c>
      <c r="G38" s="1" t="s">
        <v>83</v>
      </c>
      <c r="H38" s="2" t="s">
        <v>84</v>
      </c>
      <c r="I38" s="120">
        <v>0</v>
      </c>
      <c r="J38" s="67">
        <f t="shared" si="9"/>
        <v>0</v>
      </c>
      <c r="K38" s="67">
        <f t="shared" si="12"/>
        <v>0</v>
      </c>
      <c r="L38" s="67">
        <f t="shared" si="11"/>
        <v>0</v>
      </c>
      <c r="M38" s="61"/>
    </row>
    <row r="39" spans="1:13" ht="96" customHeight="1" x14ac:dyDescent="0.25">
      <c r="A39" s="6" t="s">
        <v>410</v>
      </c>
      <c r="D39" s="1" t="s">
        <v>94</v>
      </c>
      <c r="E39" s="1">
        <v>1</v>
      </c>
      <c r="F39" s="1" t="s">
        <v>12</v>
      </c>
      <c r="G39" s="1" t="s">
        <v>95</v>
      </c>
      <c r="H39" s="2" t="s">
        <v>96</v>
      </c>
      <c r="I39" s="120">
        <v>0</v>
      </c>
      <c r="J39" s="67">
        <f t="shared" si="9"/>
        <v>0</v>
      </c>
      <c r="K39" s="67">
        <f t="shared" si="12"/>
        <v>0</v>
      </c>
      <c r="L39" s="67">
        <f t="shared" si="11"/>
        <v>0</v>
      </c>
      <c r="M39" s="61"/>
    </row>
    <row r="40" spans="1:13" ht="96" customHeight="1" x14ac:dyDescent="0.25">
      <c r="A40" s="6" t="s">
        <v>410</v>
      </c>
      <c r="D40" s="1" t="s">
        <v>97</v>
      </c>
      <c r="E40" s="1">
        <v>1</v>
      </c>
      <c r="F40" s="1" t="s">
        <v>12</v>
      </c>
      <c r="G40" s="1" t="s">
        <v>98</v>
      </c>
      <c r="H40" s="2" t="s">
        <v>99</v>
      </c>
      <c r="I40" s="120">
        <v>0</v>
      </c>
      <c r="J40" s="67">
        <f t="shared" si="9"/>
        <v>0</v>
      </c>
      <c r="K40" s="67">
        <f t="shared" si="12"/>
        <v>0</v>
      </c>
      <c r="L40" s="67">
        <f t="shared" si="11"/>
        <v>0</v>
      </c>
      <c r="M40" s="61"/>
    </row>
    <row r="41" spans="1:13" ht="99" customHeight="1" x14ac:dyDescent="0.25">
      <c r="A41" s="6" t="s">
        <v>410</v>
      </c>
      <c r="D41" s="2" t="s">
        <v>414</v>
      </c>
      <c r="E41" s="1">
        <v>2</v>
      </c>
      <c r="F41" s="1" t="s">
        <v>12</v>
      </c>
      <c r="G41" s="1" t="s">
        <v>415</v>
      </c>
      <c r="H41" s="2" t="s">
        <v>416</v>
      </c>
      <c r="I41" s="120">
        <v>0</v>
      </c>
      <c r="J41" s="67">
        <f t="shared" si="9"/>
        <v>0</v>
      </c>
      <c r="K41" s="67">
        <f t="shared" si="12"/>
        <v>0</v>
      </c>
      <c r="L41" s="67">
        <f t="shared" si="11"/>
        <v>0</v>
      </c>
      <c r="M41" s="61"/>
    </row>
    <row r="42" spans="1:13" x14ac:dyDescent="0.25">
      <c r="A42" s="8" t="s">
        <v>417</v>
      </c>
      <c r="B42" s="8"/>
      <c r="C42" s="59" t="s">
        <v>108</v>
      </c>
      <c r="D42" s="64"/>
      <c r="E42" s="65"/>
      <c r="F42" s="65"/>
      <c r="G42" s="65"/>
      <c r="H42" s="64"/>
      <c r="I42" s="121"/>
      <c r="J42" s="94"/>
      <c r="K42" s="94"/>
      <c r="L42" s="94"/>
      <c r="M42" s="66"/>
    </row>
    <row r="43" spans="1:13" ht="96.6" customHeight="1" x14ac:dyDescent="0.25">
      <c r="A43" s="6" t="s">
        <v>418</v>
      </c>
      <c r="B43" s="6" t="s">
        <v>43</v>
      </c>
      <c r="D43" s="2" t="s">
        <v>419</v>
      </c>
      <c r="E43" s="1">
        <v>2</v>
      </c>
      <c r="F43" s="1" t="s">
        <v>12</v>
      </c>
      <c r="G43" s="1" t="s">
        <v>111</v>
      </c>
      <c r="H43" s="2" t="s">
        <v>112</v>
      </c>
      <c r="I43" s="120">
        <v>0</v>
      </c>
      <c r="J43" s="67">
        <f t="shared" ref="J43:J76" si="13">E43*I43</f>
        <v>0</v>
      </c>
      <c r="K43" s="67">
        <f t="shared" ref="K43:K76" si="14">I43*1.21</f>
        <v>0</v>
      </c>
      <c r="L43" s="67">
        <f t="shared" ref="L43:L76" si="15">E43*K43</f>
        <v>0</v>
      </c>
      <c r="M43" s="61"/>
    </row>
    <row r="44" spans="1:13" ht="96.6" customHeight="1" x14ac:dyDescent="0.25">
      <c r="A44" s="6" t="s">
        <v>418</v>
      </c>
      <c r="B44" s="6" t="s">
        <v>43</v>
      </c>
      <c r="D44" s="2" t="s">
        <v>420</v>
      </c>
      <c r="E44" s="1">
        <v>6</v>
      </c>
      <c r="F44" s="1" t="s">
        <v>12</v>
      </c>
      <c r="G44" s="1" t="s">
        <v>114</v>
      </c>
      <c r="H44" s="2" t="s">
        <v>421</v>
      </c>
      <c r="I44" s="120">
        <v>0</v>
      </c>
      <c r="J44" s="67">
        <f t="shared" si="13"/>
        <v>0</v>
      </c>
      <c r="K44" s="67">
        <f t="shared" si="14"/>
        <v>0</v>
      </c>
      <c r="L44" s="67">
        <f t="shared" si="15"/>
        <v>0</v>
      </c>
      <c r="M44" s="61"/>
    </row>
    <row r="45" spans="1:13" ht="96.6" customHeight="1" x14ac:dyDescent="0.25">
      <c r="A45" s="6" t="s">
        <v>418</v>
      </c>
      <c r="B45" s="6" t="s">
        <v>43</v>
      </c>
      <c r="D45" s="2" t="s">
        <v>422</v>
      </c>
      <c r="E45" s="1">
        <v>6</v>
      </c>
      <c r="F45" s="1" t="s">
        <v>12</v>
      </c>
      <c r="G45" s="1" t="s">
        <v>114</v>
      </c>
      <c r="H45" s="2" t="s">
        <v>421</v>
      </c>
      <c r="I45" s="120">
        <v>0</v>
      </c>
      <c r="J45" s="67">
        <f t="shared" si="13"/>
        <v>0</v>
      </c>
      <c r="K45" s="67">
        <f t="shared" si="14"/>
        <v>0</v>
      </c>
      <c r="L45" s="67">
        <f t="shared" si="15"/>
        <v>0</v>
      </c>
      <c r="M45" s="61"/>
    </row>
    <row r="46" spans="1:13" ht="106.9" customHeight="1" x14ac:dyDescent="0.25">
      <c r="A46" s="6" t="s">
        <v>418</v>
      </c>
      <c r="B46" s="6" t="s">
        <v>119</v>
      </c>
      <c r="D46" s="2" t="s">
        <v>423</v>
      </c>
      <c r="E46" s="1">
        <v>1</v>
      </c>
      <c r="F46" s="1" t="s">
        <v>12</v>
      </c>
      <c r="G46" s="1">
        <v>1350</v>
      </c>
      <c r="H46" s="2" t="s">
        <v>424</v>
      </c>
      <c r="I46" s="120">
        <v>0</v>
      </c>
      <c r="J46" s="67">
        <f t="shared" si="13"/>
        <v>0</v>
      </c>
      <c r="K46" s="67">
        <f t="shared" si="14"/>
        <v>0</v>
      </c>
      <c r="L46" s="67">
        <f t="shared" si="15"/>
        <v>0</v>
      </c>
      <c r="M46" s="61"/>
    </row>
    <row r="47" spans="1:13" ht="96.6" customHeight="1" x14ac:dyDescent="0.25">
      <c r="A47" s="6" t="s">
        <v>418</v>
      </c>
      <c r="B47" s="6" t="s">
        <v>119</v>
      </c>
      <c r="D47" s="2" t="s">
        <v>425</v>
      </c>
      <c r="E47" s="1">
        <v>1</v>
      </c>
      <c r="F47" s="1" t="s">
        <v>12</v>
      </c>
      <c r="G47" s="1" t="s">
        <v>121</v>
      </c>
      <c r="H47" s="2" t="s">
        <v>426</v>
      </c>
      <c r="I47" s="120">
        <v>0</v>
      </c>
      <c r="J47" s="67">
        <f t="shared" si="13"/>
        <v>0</v>
      </c>
      <c r="K47" s="67">
        <f t="shared" si="14"/>
        <v>0</v>
      </c>
      <c r="L47" s="67">
        <f t="shared" si="15"/>
        <v>0</v>
      </c>
      <c r="M47" s="61"/>
    </row>
    <row r="48" spans="1:13" ht="193.9" customHeight="1" x14ac:dyDescent="0.25">
      <c r="A48" s="6" t="s">
        <v>418</v>
      </c>
      <c r="B48" s="6" t="s">
        <v>47</v>
      </c>
      <c r="D48" s="2" t="s">
        <v>427</v>
      </c>
      <c r="E48" s="1">
        <v>2</v>
      </c>
      <c r="F48" s="1" t="s">
        <v>12</v>
      </c>
      <c r="G48" s="1" t="s">
        <v>124</v>
      </c>
      <c r="H48" s="2" t="s">
        <v>112</v>
      </c>
      <c r="I48" s="120">
        <v>0</v>
      </c>
      <c r="J48" s="67">
        <f t="shared" si="13"/>
        <v>0</v>
      </c>
      <c r="K48" s="67">
        <f t="shared" si="14"/>
        <v>0</v>
      </c>
      <c r="L48" s="67">
        <f t="shared" si="15"/>
        <v>0</v>
      </c>
      <c r="M48" s="61"/>
    </row>
    <row r="49" spans="1:13" ht="108" customHeight="1" x14ac:dyDescent="0.25">
      <c r="A49" s="6" t="s">
        <v>418</v>
      </c>
      <c r="B49" s="6" t="s">
        <v>47</v>
      </c>
      <c r="D49" s="2" t="s">
        <v>428</v>
      </c>
      <c r="E49" s="1">
        <v>6</v>
      </c>
      <c r="F49" s="1" t="s">
        <v>12</v>
      </c>
      <c r="G49" s="1" t="s">
        <v>350</v>
      </c>
      <c r="H49" s="2" t="s">
        <v>429</v>
      </c>
      <c r="I49" s="120">
        <v>0</v>
      </c>
      <c r="J49" s="67">
        <f t="shared" si="13"/>
        <v>0</v>
      </c>
      <c r="K49" s="67">
        <f t="shared" si="14"/>
        <v>0</v>
      </c>
      <c r="L49" s="67">
        <f t="shared" si="15"/>
        <v>0</v>
      </c>
      <c r="M49" s="61"/>
    </row>
    <row r="50" spans="1:13" ht="96.6" customHeight="1" x14ac:dyDescent="0.25">
      <c r="A50" s="6" t="s">
        <v>418</v>
      </c>
      <c r="B50" s="6" t="s">
        <v>47</v>
      </c>
      <c r="D50" s="2" t="s">
        <v>420</v>
      </c>
      <c r="E50" s="1">
        <v>6</v>
      </c>
      <c r="F50" s="1" t="s">
        <v>12</v>
      </c>
      <c r="G50" s="1" t="s">
        <v>114</v>
      </c>
      <c r="H50" s="2" t="s">
        <v>421</v>
      </c>
      <c r="I50" s="120">
        <v>0</v>
      </c>
      <c r="J50" s="67">
        <f t="shared" si="13"/>
        <v>0</v>
      </c>
      <c r="K50" s="67">
        <f t="shared" si="14"/>
        <v>0</v>
      </c>
      <c r="L50" s="67">
        <f t="shared" si="15"/>
        <v>0</v>
      </c>
      <c r="M50" s="61"/>
    </row>
    <row r="51" spans="1:13" ht="96.6" customHeight="1" x14ac:dyDescent="0.25">
      <c r="A51" s="6" t="s">
        <v>418</v>
      </c>
      <c r="B51" s="6" t="s">
        <v>47</v>
      </c>
      <c r="D51" s="2" t="s">
        <v>422</v>
      </c>
      <c r="E51" s="1">
        <v>3</v>
      </c>
      <c r="F51" s="1" t="s">
        <v>12</v>
      </c>
      <c r="G51" s="1" t="s">
        <v>114</v>
      </c>
      <c r="H51" s="2" t="s">
        <v>421</v>
      </c>
      <c r="I51" s="120">
        <v>0</v>
      </c>
      <c r="J51" s="67">
        <f t="shared" si="13"/>
        <v>0</v>
      </c>
      <c r="K51" s="67">
        <f t="shared" si="14"/>
        <v>0</v>
      </c>
      <c r="L51" s="67">
        <f t="shared" si="15"/>
        <v>0</v>
      </c>
      <c r="M51" s="61"/>
    </row>
    <row r="52" spans="1:13" ht="135.6" customHeight="1" x14ac:dyDescent="0.25">
      <c r="A52" s="6" t="s">
        <v>418</v>
      </c>
      <c r="B52" s="6" t="s">
        <v>51</v>
      </c>
      <c r="D52" s="2" t="s">
        <v>127</v>
      </c>
      <c r="E52" s="1">
        <v>1</v>
      </c>
      <c r="F52" s="1" t="s">
        <v>12</v>
      </c>
      <c r="G52" s="1" t="s">
        <v>128</v>
      </c>
      <c r="H52" s="2" t="s">
        <v>129</v>
      </c>
      <c r="I52" s="120">
        <v>0</v>
      </c>
      <c r="J52" s="67">
        <f t="shared" si="13"/>
        <v>0</v>
      </c>
      <c r="K52" s="67">
        <f t="shared" si="14"/>
        <v>0</v>
      </c>
      <c r="L52" s="67">
        <f t="shared" si="15"/>
        <v>0</v>
      </c>
      <c r="M52" s="61" t="s">
        <v>143</v>
      </c>
    </row>
    <row r="53" spans="1:13" ht="134.1" customHeight="1" x14ac:dyDescent="0.25">
      <c r="A53" s="6" t="s">
        <v>418</v>
      </c>
      <c r="D53" s="2" t="s">
        <v>130</v>
      </c>
      <c r="E53" s="1">
        <v>1</v>
      </c>
      <c r="F53" s="1" t="s">
        <v>12</v>
      </c>
      <c r="G53" s="1" t="s">
        <v>131</v>
      </c>
      <c r="H53" s="2" t="s">
        <v>132</v>
      </c>
      <c r="I53" s="120">
        <v>0</v>
      </c>
      <c r="J53" s="67">
        <f t="shared" si="13"/>
        <v>0</v>
      </c>
      <c r="K53" s="67">
        <f t="shared" si="14"/>
        <v>0</v>
      </c>
      <c r="L53" s="67">
        <f t="shared" si="15"/>
        <v>0</v>
      </c>
      <c r="M53" s="62"/>
    </row>
    <row r="54" spans="1:13" ht="124.5" customHeight="1" x14ac:dyDescent="0.25">
      <c r="A54" s="6" t="s">
        <v>418</v>
      </c>
      <c r="D54" s="2" t="s">
        <v>66</v>
      </c>
      <c r="E54" s="1">
        <v>1</v>
      </c>
      <c r="F54" s="1" t="s">
        <v>12</v>
      </c>
      <c r="G54" s="1" t="s">
        <v>67</v>
      </c>
      <c r="H54" s="2" t="s">
        <v>68</v>
      </c>
      <c r="I54" s="120">
        <v>0</v>
      </c>
      <c r="J54" s="67">
        <f t="shared" si="13"/>
        <v>0</v>
      </c>
      <c r="K54" s="67">
        <f t="shared" si="14"/>
        <v>0</v>
      </c>
      <c r="L54" s="67">
        <f t="shared" si="15"/>
        <v>0</v>
      </c>
      <c r="M54" s="61"/>
    </row>
    <row r="55" spans="1:13" ht="133.9" customHeight="1" x14ac:dyDescent="0.25">
      <c r="A55" s="6" t="s">
        <v>418</v>
      </c>
      <c r="D55" s="2" t="s">
        <v>133</v>
      </c>
      <c r="E55" s="1">
        <v>1</v>
      </c>
      <c r="F55" s="1" t="s">
        <v>12</v>
      </c>
      <c r="G55" s="1" t="s">
        <v>134</v>
      </c>
      <c r="H55" s="2" t="s">
        <v>135</v>
      </c>
      <c r="I55" s="120">
        <v>0</v>
      </c>
      <c r="J55" s="67">
        <f t="shared" si="13"/>
        <v>0</v>
      </c>
      <c r="K55" s="67">
        <f t="shared" si="14"/>
        <v>0</v>
      </c>
      <c r="L55" s="67">
        <f t="shared" si="15"/>
        <v>0</v>
      </c>
      <c r="M55" s="62" t="s">
        <v>136</v>
      </c>
    </row>
    <row r="56" spans="1:13" ht="96.6" customHeight="1" x14ac:dyDescent="0.25">
      <c r="A56" s="6" t="s">
        <v>418</v>
      </c>
      <c r="D56" s="2" t="s">
        <v>137</v>
      </c>
      <c r="E56" s="1">
        <v>1</v>
      </c>
      <c r="F56" s="1" t="s">
        <v>12</v>
      </c>
      <c r="G56" s="1" t="s">
        <v>138</v>
      </c>
      <c r="H56" s="2" t="s">
        <v>139</v>
      </c>
      <c r="I56" s="120">
        <v>0</v>
      </c>
      <c r="J56" s="67">
        <f t="shared" si="13"/>
        <v>0</v>
      </c>
      <c r="K56" s="67">
        <f t="shared" si="14"/>
        <v>0</v>
      </c>
      <c r="L56" s="67">
        <f t="shared" si="15"/>
        <v>0</v>
      </c>
      <c r="M56" s="61"/>
    </row>
    <row r="57" spans="1:13" ht="78.599999999999994" customHeight="1" x14ac:dyDescent="0.25">
      <c r="A57" s="6" t="s">
        <v>418</v>
      </c>
      <c r="D57" s="2" t="s">
        <v>63</v>
      </c>
      <c r="E57" s="1">
        <v>1</v>
      </c>
      <c r="F57" s="1" t="s">
        <v>12</v>
      </c>
      <c r="G57" s="1" t="s">
        <v>64</v>
      </c>
      <c r="H57" s="2" t="s">
        <v>65</v>
      </c>
      <c r="I57" s="120">
        <v>0</v>
      </c>
      <c r="J57" s="67">
        <f t="shared" si="13"/>
        <v>0</v>
      </c>
      <c r="K57" s="67">
        <f t="shared" si="14"/>
        <v>0</v>
      </c>
      <c r="L57" s="67">
        <f t="shared" si="15"/>
        <v>0</v>
      </c>
      <c r="M57" s="61"/>
    </row>
    <row r="58" spans="1:13" ht="96" customHeight="1" x14ac:dyDescent="0.25">
      <c r="A58" s="6" t="s">
        <v>418</v>
      </c>
      <c r="D58" s="2" t="s">
        <v>144</v>
      </c>
      <c r="E58" s="1">
        <v>1</v>
      </c>
      <c r="F58" s="1" t="s">
        <v>12</v>
      </c>
      <c r="G58" s="9" t="s">
        <v>759</v>
      </c>
      <c r="H58" s="2" t="s">
        <v>352</v>
      </c>
      <c r="I58" s="120">
        <v>0</v>
      </c>
      <c r="J58" s="67">
        <f t="shared" si="13"/>
        <v>0</v>
      </c>
      <c r="K58" s="67">
        <f t="shared" si="14"/>
        <v>0</v>
      </c>
      <c r="L58" s="67">
        <f t="shared" si="15"/>
        <v>0</v>
      </c>
      <c r="M58" s="61"/>
    </row>
    <row r="59" spans="1:13" ht="193.9" customHeight="1" x14ac:dyDescent="0.25">
      <c r="A59" s="6" t="s">
        <v>418</v>
      </c>
      <c r="B59" s="6" t="s">
        <v>148</v>
      </c>
      <c r="D59" s="2" t="s">
        <v>430</v>
      </c>
      <c r="E59" s="1">
        <v>3</v>
      </c>
      <c r="F59" s="1" t="s">
        <v>12</v>
      </c>
      <c r="G59" s="20" t="s">
        <v>131</v>
      </c>
      <c r="H59" s="68" t="s">
        <v>431</v>
      </c>
      <c r="I59" s="120">
        <v>0</v>
      </c>
      <c r="J59" s="67">
        <f t="shared" si="13"/>
        <v>0</v>
      </c>
      <c r="K59" s="67">
        <f t="shared" si="14"/>
        <v>0</v>
      </c>
      <c r="L59" s="67">
        <f t="shared" si="15"/>
        <v>0</v>
      </c>
      <c r="M59" s="61"/>
    </row>
    <row r="60" spans="1:13" ht="96" customHeight="1" x14ac:dyDescent="0.25">
      <c r="A60" s="6" t="s">
        <v>418</v>
      </c>
      <c r="B60" s="6" t="s">
        <v>152</v>
      </c>
      <c r="D60" s="2" t="s">
        <v>149</v>
      </c>
      <c r="E60" s="1">
        <v>1</v>
      </c>
      <c r="F60" s="1" t="s">
        <v>12</v>
      </c>
      <c r="G60" s="1" t="s">
        <v>150</v>
      </c>
      <c r="H60" s="2" t="s">
        <v>151</v>
      </c>
      <c r="I60" s="120">
        <v>0</v>
      </c>
      <c r="J60" s="67">
        <f t="shared" si="13"/>
        <v>0</v>
      </c>
      <c r="K60" s="67">
        <f t="shared" si="14"/>
        <v>0</v>
      </c>
      <c r="L60" s="67">
        <f t="shared" si="15"/>
        <v>0</v>
      </c>
      <c r="M60" s="61"/>
    </row>
    <row r="61" spans="1:13" ht="96" customHeight="1" x14ac:dyDescent="0.25">
      <c r="A61" s="6" t="s">
        <v>418</v>
      </c>
      <c r="B61" s="6" t="s">
        <v>152</v>
      </c>
      <c r="D61" s="2" t="s">
        <v>432</v>
      </c>
      <c r="E61" s="1">
        <v>1</v>
      </c>
      <c r="F61" s="1" t="s">
        <v>12</v>
      </c>
      <c r="G61" s="1" t="s">
        <v>433</v>
      </c>
      <c r="H61" s="2" t="s">
        <v>155</v>
      </c>
      <c r="I61" s="120">
        <v>0</v>
      </c>
      <c r="J61" s="67">
        <f t="shared" si="13"/>
        <v>0</v>
      </c>
      <c r="K61" s="67">
        <f t="shared" si="14"/>
        <v>0</v>
      </c>
      <c r="L61" s="67">
        <f t="shared" si="15"/>
        <v>0</v>
      </c>
      <c r="M61" s="61"/>
    </row>
    <row r="62" spans="1:13" ht="265.89999999999998" customHeight="1" x14ac:dyDescent="0.25">
      <c r="A62" s="6" t="s">
        <v>418</v>
      </c>
      <c r="B62" s="6" t="s">
        <v>159</v>
      </c>
      <c r="D62" s="2" t="s">
        <v>156</v>
      </c>
      <c r="E62" s="1">
        <v>1</v>
      </c>
      <c r="F62" s="1" t="s">
        <v>12</v>
      </c>
      <c r="G62" s="1" t="s">
        <v>157</v>
      </c>
      <c r="H62" s="2" t="s">
        <v>158</v>
      </c>
      <c r="I62" s="120">
        <v>0</v>
      </c>
      <c r="J62" s="67">
        <f t="shared" si="13"/>
        <v>0</v>
      </c>
      <c r="K62" s="67">
        <f t="shared" si="14"/>
        <v>0</v>
      </c>
      <c r="L62" s="67">
        <f t="shared" si="15"/>
        <v>0</v>
      </c>
      <c r="M62" s="61"/>
    </row>
    <row r="63" spans="1:13" ht="120" customHeight="1" x14ac:dyDescent="0.25">
      <c r="A63" s="6" t="s">
        <v>418</v>
      </c>
      <c r="D63" s="2" t="s">
        <v>160</v>
      </c>
      <c r="E63" s="1">
        <v>12</v>
      </c>
      <c r="F63" s="1" t="s">
        <v>12</v>
      </c>
      <c r="G63" s="1" t="s">
        <v>161</v>
      </c>
      <c r="H63" s="2" t="s">
        <v>162</v>
      </c>
      <c r="I63" s="120">
        <v>0</v>
      </c>
      <c r="J63" s="67">
        <f t="shared" si="13"/>
        <v>0</v>
      </c>
      <c r="K63" s="67">
        <f t="shared" si="14"/>
        <v>0</v>
      </c>
      <c r="L63" s="67">
        <f t="shared" si="15"/>
        <v>0</v>
      </c>
      <c r="M63" s="61"/>
    </row>
    <row r="64" spans="1:13" ht="96.6" customHeight="1" x14ac:dyDescent="0.25">
      <c r="A64" s="6" t="s">
        <v>418</v>
      </c>
      <c r="D64" s="2" t="s">
        <v>163</v>
      </c>
      <c r="E64" s="1">
        <v>12</v>
      </c>
      <c r="F64" s="1" t="s">
        <v>12</v>
      </c>
      <c r="G64" s="1" t="s">
        <v>131</v>
      </c>
      <c r="H64" s="2" t="s">
        <v>164</v>
      </c>
      <c r="I64" s="120">
        <v>0</v>
      </c>
      <c r="J64" s="67">
        <f t="shared" si="13"/>
        <v>0</v>
      </c>
      <c r="K64" s="67">
        <f t="shared" si="14"/>
        <v>0</v>
      </c>
      <c r="L64" s="67">
        <f t="shared" si="15"/>
        <v>0</v>
      </c>
      <c r="M64" s="61"/>
    </row>
    <row r="65" spans="1:13" ht="96.6" customHeight="1" x14ac:dyDescent="0.25">
      <c r="A65" s="6" t="s">
        <v>418</v>
      </c>
      <c r="D65" s="2" t="s">
        <v>165</v>
      </c>
      <c r="E65" s="1">
        <v>12</v>
      </c>
      <c r="F65" s="1" t="s">
        <v>12</v>
      </c>
      <c r="G65" s="1" t="s">
        <v>166</v>
      </c>
      <c r="H65" s="2" t="s">
        <v>167</v>
      </c>
      <c r="I65" s="120">
        <v>0</v>
      </c>
      <c r="J65" s="67">
        <f t="shared" si="13"/>
        <v>0</v>
      </c>
      <c r="K65" s="67">
        <f t="shared" si="14"/>
        <v>0</v>
      </c>
      <c r="L65" s="67">
        <f t="shared" si="15"/>
        <v>0</v>
      </c>
      <c r="M65" s="61"/>
    </row>
    <row r="66" spans="1:13" ht="96.6" customHeight="1" x14ac:dyDescent="0.25">
      <c r="A66" s="6" t="s">
        <v>418</v>
      </c>
      <c r="D66" s="2" t="s">
        <v>168</v>
      </c>
      <c r="E66" s="1">
        <v>24</v>
      </c>
      <c r="F66" s="1" t="s">
        <v>12</v>
      </c>
      <c r="G66" s="1" t="s">
        <v>131</v>
      </c>
      <c r="H66" s="2" t="s">
        <v>169</v>
      </c>
      <c r="I66" s="120">
        <v>0</v>
      </c>
      <c r="J66" s="67">
        <f t="shared" si="13"/>
        <v>0</v>
      </c>
      <c r="K66" s="67">
        <f t="shared" si="14"/>
        <v>0</v>
      </c>
      <c r="L66" s="67">
        <f t="shared" si="15"/>
        <v>0</v>
      </c>
      <c r="M66" s="61"/>
    </row>
    <row r="67" spans="1:13" ht="96.6" customHeight="1" x14ac:dyDescent="0.25">
      <c r="A67" s="6" t="s">
        <v>418</v>
      </c>
      <c r="B67" s="6" t="s">
        <v>176</v>
      </c>
      <c r="D67" s="2" t="s">
        <v>173</v>
      </c>
      <c r="E67" s="1">
        <v>1</v>
      </c>
      <c r="F67" s="1" t="s">
        <v>12</v>
      </c>
      <c r="G67" s="1" t="s">
        <v>174</v>
      </c>
      <c r="H67" s="2" t="s">
        <v>175</v>
      </c>
      <c r="I67" s="120">
        <v>0</v>
      </c>
      <c r="J67" s="67">
        <f t="shared" si="13"/>
        <v>0</v>
      </c>
      <c r="K67" s="67">
        <f t="shared" si="14"/>
        <v>0</v>
      </c>
      <c r="L67" s="67">
        <f t="shared" si="15"/>
        <v>0</v>
      </c>
      <c r="M67" s="61"/>
    </row>
    <row r="68" spans="1:13" ht="96.6" customHeight="1" x14ac:dyDescent="0.25">
      <c r="A68" s="6" t="s">
        <v>418</v>
      </c>
      <c r="D68" s="2" t="s">
        <v>170</v>
      </c>
      <c r="E68" s="1">
        <v>24</v>
      </c>
      <c r="F68" s="1" t="s">
        <v>12</v>
      </c>
      <c r="G68" s="1" t="s">
        <v>171</v>
      </c>
      <c r="H68" s="2" t="s">
        <v>172</v>
      </c>
      <c r="I68" s="120">
        <v>0</v>
      </c>
      <c r="J68" s="67">
        <f t="shared" si="13"/>
        <v>0</v>
      </c>
      <c r="K68" s="67">
        <f t="shared" si="14"/>
        <v>0</v>
      </c>
      <c r="L68" s="67">
        <f t="shared" si="15"/>
        <v>0</v>
      </c>
      <c r="M68" s="61"/>
    </row>
    <row r="69" spans="1:13" ht="96.6" customHeight="1" x14ac:dyDescent="0.25">
      <c r="A69" s="6" t="s">
        <v>418</v>
      </c>
      <c r="D69" s="2" t="s">
        <v>434</v>
      </c>
      <c r="E69" s="1">
        <v>1</v>
      </c>
      <c r="F69" s="1" t="s">
        <v>12</v>
      </c>
      <c r="G69" s="1" t="s">
        <v>435</v>
      </c>
      <c r="H69" s="2" t="s">
        <v>436</v>
      </c>
      <c r="I69" s="120">
        <v>0</v>
      </c>
      <c r="J69" s="67">
        <f t="shared" si="13"/>
        <v>0</v>
      </c>
      <c r="K69" s="67">
        <f t="shared" si="14"/>
        <v>0</v>
      </c>
      <c r="L69" s="67">
        <f t="shared" si="15"/>
        <v>0</v>
      </c>
      <c r="M69" s="61"/>
    </row>
    <row r="70" spans="1:13" ht="96.6" customHeight="1" x14ac:dyDescent="0.25">
      <c r="A70" s="6" t="s">
        <v>418</v>
      </c>
      <c r="D70" s="2" t="s">
        <v>434</v>
      </c>
      <c r="E70" s="1">
        <v>1</v>
      </c>
      <c r="F70" s="1" t="s">
        <v>12</v>
      </c>
      <c r="G70" s="1" t="s">
        <v>435</v>
      </c>
      <c r="H70" s="2" t="s">
        <v>436</v>
      </c>
      <c r="I70" s="120">
        <v>0</v>
      </c>
      <c r="J70" s="67">
        <f t="shared" si="13"/>
        <v>0</v>
      </c>
      <c r="K70" s="67">
        <f t="shared" si="14"/>
        <v>0</v>
      </c>
      <c r="L70" s="67">
        <f t="shared" si="15"/>
        <v>0</v>
      </c>
      <c r="M70" s="61"/>
    </row>
    <row r="71" spans="1:13" ht="119.45" customHeight="1" x14ac:dyDescent="0.25">
      <c r="A71" s="6" t="s">
        <v>418</v>
      </c>
      <c r="D71" s="2" t="s">
        <v>185</v>
      </c>
      <c r="E71" s="1">
        <v>1</v>
      </c>
      <c r="F71" s="1" t="s">
        <v>12</v>
      </c>
      <c r="H71" s="2" t="s">
        <v>187</v>
      </c>
      <c r="I71" s="120">
        <v>0</v>
      </c>
      <c r="J71" s="67">
        <f t="shared" si="13"/>
        <v>0</v>
      </c>
      <c r="K71" s="67">
        <f t="shared" si="14"/>
        <v>0</v>
      </c>
      <c r="L71" s="67">
        <f t="shared" si="15"/>
        <v>0</v>
      </c>
      <c r="M71" s="61"/>
    </row>
    <row r="72" spans="1:13" ht="126.6" customHeight="1" x14ac:dyDescent="0.25">
      <c r="A72" s="6" t="s">
        <v>418</v>
      </c>
      <c r="C72"/>
      <c r="D72" s="2" t="s">
        <v>189</v>
      </c>
      <c r="E72" s="1">
        <v>1</v>
      </c>
      <c r="F72" s="1" t="s">
        <v>188</v>
      </c>
      <c r="H72" s="2" t="s">
        <v>190</v>
      </c>
      <c r="I72" s="120">
        <v>0</v>
      </c>
      <c r="J72" s="67">
        <f t="shared" si="13"/>
        <v>0</v>
      </c>
      <c r="K72" s="67">
        <f t="shared" si="14"/>
        <v>0</v>
      </c>
      <c r="L72" s="67">
        <f t="shared" si="15"/>
        <v>0</v>
      </c>
      <c r="M72" s="61"/>
    </row>
    <row r="73" spans="1:13" ht="126.6" customHeight="1" x14ac:dyDescent="0.25">
      <c r="A73" s="6" t="s">
        <v>418</v>
      </c>
      <c r="C73"/>
      <c r="D73" s="2" t="s">
        <v>191</v>
      </c>
      <c r="E73" s="1">
        <v>1</v>
      </c>
      <c r="F73" s="1" t="s">
        <v>12</v>
      </c>
      <c r="H73" s="2" t="s">
        <v>192</v>
      </c>
      <c r="I73" s="120">
        <v>0</v>
      </c>
      <c r="J73" s="67">
        <f t="shared" si="13"/>
        <v>0</v>
      </c>
      <c r="K73" s="67">
        <f t="shared" si="14"/>
        <v>0</v>
      </c>
      <c r="L73" s="67">
        <f t="shared" si="15"/>
        <v>0</v>
      </c>
      <c r="M73" s="61"/>
    </row>
    <row r="74" spans="1:13" ht="124.5" customHeight="1" x14ac:dyDescent="0.25">
      <c r="A74" s="6" t="s">
        <v>418</v>
      </c>
      <c r="D74" s="2" t="s">
        <v>69</v>
      </c>
      <c r="E74" s="1">
        <v>4</v>
      </c>
      <c r="F74" s="1" t="s">
        <v>12</v>
      </c>
      <c r="G74" s="9">
        <v>1500</v>
      </c>
      <c r="H74" s="2" t="s">
        <v>70</v>
      </c>
      <c r="I74" s="122">
        <v>0</v>
      </c>
      <c r="J74" s="67">
        <f t="shared" si="13"/>
        <v>0</v>
      </c>
      <c r="K74" s="67">
        <f t="shared" si="14"/>
        <v>0</v>
      </c>
      <c r="L74" s="67">
        <f t="shared" si="15"/>
        <v>0</v>
      </c>
      <c r="M74" s="61"/>
    </row>
    <row r="75" spans="1:13" ht="124.5" customHeight="1" x14ac:dyDescent="0.25">
      <c r="A75" s="6" t="s">
        <v>418</v>
      </c>
      <c r="D75" s="2" t="s">
        <v>71</v>
      </c>
      <c r="E75" s="1">
        <v>4</v>
      </c>
      <c r="F75" s="1" t="s">
        <v>12</v>
      </c>
      <c r="G75" s="2" t="s">
        <v>72</v>
      </c>
      <c r="H75" s="2" t="s">
        <v>73</v>
      </c>
      <c r="I75" s="120">
        <v>0</v>
      </c>
      <c r="J75" s="67">
        <f t="shared" si="13"/>
        <v>0</v>
      </c>
      <c r="K75" s="67">
        <f t="shared" si="14"/>
        <v>0</v>
      </c>
      <c r="L75" s="67">
        <f t="shared" si="15"/>
        <v>0</v>
      </c>
      <c r="M75" s="62" t="s">
        <v>74</v>
      </c>
    </row>
    <row r="76" spans="1:13" ht="124.5" customHeight="1" x14ac:dyDescent="0.25">
      <c r="A76" s="6" t="s">
        <v>418</v>
      </c>
      <c r="D76" s="2" t="s">
        <v>193</v>
      </c>
      <c r="E76" s="1">
        <v>4</v>
      </c>
      <c r="F76" s="1" t="s">
        <v>12</v>
      </c>
      <c r="G76" s="2" t="s">
        <v>72</v>
      </c>
      <c r="H76" s="2" t="s">
        <v>194</v>
      </c>
      <c r="I76" s="120">
        <v>0</v>
      </c>
      <c r="J76" s="67">
        <f t="shared" si="13"/>
        <v>0</v>
      </c>
      <c r="K76" s="67">
        <f t="shared" si="14"/>
        <v>0</v>
      </c>
      <c r="L76" s="67">
        <f t="shared" si="15"/>
        <v>0</v>
      </c>
      <c r="M76" s="62" t="s">
        <v>74</v>
      </c>
    </row>
    <row r="77" spans="1:13" x14ac:dyDescent="0.25">
      <c r="A77" s="8" t="s">
        <v>437</v>
      </c>
      <c r="B77" s="8"/>
      <c r="C77" s="59" t="s">
        <v>221</v>
      </c>
      <c r="D77" s="64"/>
      <c r="E77" s="65"/>
      <c r="F77" s="65"/>
      <c r="G77" s="65"/>
      <c r="H77" s="64"/>
      <c r="I77" s="121"/>
      <c r="J77" s="94"/>
      <c r="K77" s="94"/>
      <c r="L77" s="94"/>
      <c r="M77" s="66"/>
    </row>
    <row r="78" spans="1:13" ht="90.6" customHeight="1" x14ac:dyDescent="0.25">
      <c r="A78" s="6" t="s">
        <v>438</v>
      </c>
      <c r="D78" s="2" t="s">
        <v>223</v>
      </c>
      <c r="E78" s="1">
        <v>1</v>
      </c>
      <c r="F78" s="1" t="s">
        <v>12</v>
      </c>
      <c r="G78" s="20" t="s">
        <v>131</v>
      </c>
      <c r="H78" s="2" t="s">
        <v>224</v>
      </c>
      <c r="I78" s="120">
        <v>0</v>
      </c>
      <c r="J78" s="67">
        <f t="shared" ref="J78:J109" si="16">E78*I78</f>
        <v>0</v>
      </c>
      <c r="K78" s="67">
        <f t="shared" ref="K78" si="17">I78*1.21</f>
        <v>0</v>
      </c>
      <c r="L78" s="67">
        <f t="shared" ref="L78:L109" si="18">E78*K78</f>
        <v>0</v>
      </c>
      <c r="M78" s="61"/>
    </row>
    <row r="79" spans="1:13" ht="116.45" customHeight="1" x14ac:dyDescent="0.25">
      <c r="A79" s="6" t="s">
        <v>438</v>
      </c>
      <c r="D79" s="2" t="s">
        <v>439</v>
      </c>
      <c r="E79" s="1">
        <v>1</v>
      </c>
      <c r="F79" s="1" t="s">
        <v>12</v>
      </c>
      <c r="G79" s="1" t="s">
        <v>440</v>
      </c>
      <c r="H79" s="2" t="s">
        <v>441</v>
      </c>
      <c r="I79" s="120">
        <v>0</v>
      </c>
      <c r="J79" s="67">
        <f t="shared" si="16"/>
        <v>0</v>
      </c>
      <c r="K79" s="67">
        <f t="shared" ref="K79:K128" si="19">I79*1.21</f>
        <v>0</v>
      </c>
      <c r="L79" s="67">
        <f t="shared" si="18"/>
        <v>0</v>
      </c>
      <c r="M79" s="61"/>
    </row>
    <row r="80" spans="1:13" ht="116.45" customHeight="1" x14ac:dyDescent="0.25">
      <c r="A80" s="6" t="s">
        <v>438</v>
      </c>
      <c r="D80" s="2" t="s">
        <v>225</v>
      </c>
      <c r="E80" s="1">
        <v>1</v>
      </c>
      <c r="F80" s="1" t="s">
        <v>12</v>
      </c>
      <c r="G80" s="1" t="s">
        <v>226</v>
      </c>
      <c r="H80" s="2" t="s">
        <v>227</v>
      </c>
      <c r="I80" s="120">
        <v>0</v>
      </c>
      <c r="J80" s="67">
        <f t="shared" si="16"/>
        <v>0</v>
      </c>
      <c r="K80" s="67">
        <f t="shared" si="19"/>
        <v>0</v>
      </c>
      <c r="L80" s="67">
        <f t="shared" si="18"/>
        <v>0</v>
      </c>
      <c r="M80" s="61"/>
    </row>
    <row r="81" spans="1:13" ht="116.45" customHeight="1" x14ac:dyDescent="0.25">
      <c r="A81" s="6" t="s">
        <v>438</v>
      </c>
      <c r="D81" s="2" t="s">
        <v>228</v>
      </c>
      <c r="E81" s="1">
        <v>24</v>
      </c>
      <c r="F81" s="1" t="s">
        <v>12</v>
      </c>
      <c r="G81" s="1" t="s">
        <v>131</v>
      </c>
      <c r="H81" s="2" t="s">
        <v>229</v>
      </c>
      <c r="I81" s="120">
        <v>0</v>
      </c>
      <c r="J81" s="67">
        <f t="shared" si="16"/>
        <v>0</v>
      </c>
      <c r="K81" s="67">
        <f t="shared" si="19"/>
        <v>0</v>
      </c>
      <c r="L81" s="67">
        <f t="shared" si="18"/>
        <v>0</v>
      </c>
      <c r="M81" s="61"/>
    </row>
    <row r="82" spans="1:13" ht="116.45" customHeight="1" x14ac:dyDescent="0.25">
      <c r="A82" s="6" t="s">
        <v>438</v>
      </c>
      <c r="D82" s="2" t="s">
        <v>230</v>
      </c>
      <c r="E82" s="1">
        <v>24</v>
      </c>
      <c r="F82" s="1" t="s">
        <v>12</v>
      </c>
      <c r="G82" s="1" t="s">
        <v>131</v>
      </c>
      <c r="H82" s="2" t="s">
        <v>231</v>
      </c>
      <c r="I82" s="120">
        <v>0</v>
      </c>
      <c r="J82" s="67">
        <f t="shared" si="16"/>
        <v>0</v>
      </c>
      <c r="K82" s="67">
        <f t="shared" si="19"/>
        <v>0</v>
      </c>
      <c r="L82" s="67">
        <f t="shared" si="18"/>
        <v>0</v>
      </c>
      <c r="M82" s="61"/>
    </row>
    <row r="83" spans="1:13" ht="116.45" customHeight="1" x14ac:dyDescent="0.25">
      <c r="A83" s="6" t="s">
        <v>438</v>
      </c>
      <c r="D83" s="2" t="s">
        <v>232</v>
      </c>
      <c r="E83" s="1">
        <v>24</v>
      </c>
      <c r="F83" s="1" t="s">
        <v>12</v>
      </c>
      <c r="G83" s="1" t="s">
        <v>131</v>
      </c>
      <c r="H83" s="2" t="s">
        <v>233</v>
      </c>
      <c r="I83" s="120">
        <v>0</v>
      </c>
      <c r="J83" s="67">
        <f t="shared" si="16"/>
        <v>0</v>
      </c>
      <c r="K83" s="67">
        <f t="shared" si="19"/>
        <v>0</v>
      </c>
      <c r="L83" s="67">
        <f t="shared" si="18"/>
        <v>0</v>
      </c>
      <c r="M83" s="61"/>
    </row>
    <row r="84" spans="1:13" ht="116.45" customHeight="1" x14ac:dyDescent="0.25">
      <c r="A84" s="6" t="s">
        <v>438</v>
      </c>
      <c r="D84" s="2" t="s">
        <v>234</v>
      </c>
      <c r="E84" s="1">
        <v>2</v>
      </c>
      <c r="F84" s="1" t="s">
        <v>12</v>
      </c>
      <c r="G84" s="1" t="s">
        <v>131</v>
      </c>
      <c r="H84" s="2" t="s">
        <v>235</v>
      </c>
      <c r="I84" s="120">
        <v>0</v>
      </c>
      <c r="J84" s="67">
        <f t="shared" si="16"/>
        <v>0</v>
      </c>
      <c r="K84" s="67">
        <f t="shared" si="19"/>
        <v>0</v>
      </c>
      <c r="L84" s="67">
        <f t="shared" si="18"/>
        <v>0</v>
      </c>
      <c r="M84" s="61"/>
    </row>
    <row r="85" spans="1:13" ht="116.45" customHeight="1" x14ac:dyDescent="0.25">
      <c r="A85" s="6" t="s">
        <v>438</v>
      </c>
      <c r="D85" s="2" t="s">
        <v>236</v>
      </c>
      <c r="E85" s="1">
        <v>24</v>
      </c>
      <c r="F85" s="1" t="s">
        <v>12</v>
      </c>
      <c r="G85" s="1" t="s">
        <v>131</v>
      </c>
      <c r="H85" s="2" t="s">
        <v>237</v>
      </c>
      <c r="I85" s="120">
        <v>0</v>
      </c>
      <c r="J85" s="67">
        <f t="shared" si="16"/>
        <v>0</v>
      </c>
      <c r="K85" s="67">
        <f t="shared" si="19"/>
        <v>0</v>
      </c>
      <c r="L85" s="67">
        <f t="shared" si="18"/>
        <v>0</v>
      </c>
      <c r="M85" s="61"/>
    </row>
    <row r="86" spans="1:13" ht="116.45" customHeight="1" x14ac:dyDescent="0.25">
      <c r="A86" s="6" t="s">
        <v>438</v>
      </c>
      <c r="D86" s="2" t="s">
        <v>238</v>
      </c>
      <c r="E86" s="1">
        <v>4</v>
      </c>
      <c r="F86" s="1" t="s">
        <v>12</v>
      </c>
      <c r="G86" s="1" t="s">
        <v>239</v>
      </c>
      <c r="H86" s="2" t="s">
        <v>240</v>
      </c>
      <c r="I86" s="120">
        <v>0</v>
      </c>
      <c r="J86" s="67">
        <f t="shared" si="16"/>
        <v>0</v>
      </c>
      <c r="K86" s="67">
        <f t="shared" si="19"/>
        <v>0</v>
      </c>
      <c r="L86" s="67">
        <f t="shared" si="18"/>
        <v>0</v>
      </c>
      <c r="M86" s="61"/>
    </row>
    <row r="87" spans="1:13" ht="116.45" customHeight="1" x14ac:dyDescent="0.25">
      <c r="A87" s="6" t="s">
        <v>438</v>
      </c>
      <c r="D87" s="2" t="s">
        <v>241</v>
      </c>
      <c r="E87" s="1">
        <v>4</v>
      </c>
      <c r="F87" s="1" t="s">
        <v>12</v>
      </c>
      <c r="G87" s="1" t="s">
        <v>242</v>
      </c>
      <c r="H87" s="2" t="s">
        <v>243</v>
      </c>
      <c r="I87" s="120">
        <v>0</v>
      </c>
      <c r="J87" s="67">
        <f t="shared" si="16"/>
        <v>0</v>
      </c>
      <c r="K87" s="67">
        <f t="shared" si="19"/>
        <v>0</v>
      </c>
      <c r="L87" s="67">
        <f t="shared" si="18"/>
        <v>0</v>
      </c>
      <c r="M87" s="61"/>
    </row>
    <row r="88" spans="1:13" ht="116.45" customHeight="1" x14ac:dyDescent="0.25">
      <c r="A88" s="6" t="s">
        <v>438</v>
      </c>
      <c r="D88" s="2" t="s">
        <v>244</v>
      </c>
      <c r="E88" s="1">
        <v>4</v>
      </c>
      <c r="F88" s="1" t="s">
        <v>12</v>
      </c>
      <c r="G88" s="1" t="s">
        <v>245</v>
      </c>
      <c r="H88" s="2" t="s">
        <v>246</v>
      </c>
      <c r="I88" s="120">
        <v>0</v>
      </c>
      <c r="J88" s="67">
        <f t="shared" si="16"/>
        <v>0</v>
      </c>
      <c r="K88" s="67">
        <f t="shared" si="19"/>
        <v>0</v>
      </c>
      <c r="L88" s="67">
        <f t="shared" si="18"/>
        <v>0</v>
      </c>
      <c r="M88" s="61"/>
    </row>
    <row r="89" spans="1:13" ht="116.45" customHeight="1" x14ac:dyDescent="0.25">
      <c r="A89" s="6" t="s">
        <v>438</v>
      </c>
      <c r="D89" s="2" t="s">
        <v>247</v>
      </c>
      <c r="E89" s="1">
        <v>4</v>
      </c>
      <c r="F89" s="1" t="s">
        <v>12</v>
      </c>
      <c r="G89" s="1" t="s">
        <v>248</v>
      </c>
      <c r="H89" s="2" t="s">
        <v>249</v>
      </c>
      <c r="I89" s="120">
        <v>0</v>
      </c>
      <c r="J89" s="67">
        <f t="shared" si="16"/>
        <v>0</v>
      </c>
      <c r="K89" s="67">
        <f t="shared" si="19"/>
        <v>0</v>
      </c>
      <c r="L89" s="67">
        <f t="shared" si="18"/>
        <v>0</v>
      </c>
      <c r="M89" s="61"/>
    </row>
    <row r="90" spans="1:13" ht="116.45" customHeight="1" x14ac:dyDescent="0.25">
      <c r="A90" s="6" t="s">
        <v>438</v>
      </c>
      <c r="D90" s="2" t="s">
        <v>250</v>
      </c>
      <c r="E90" s="1">
        <v>2</v>
      </c>
      <c r="F90" s="1" t="s">
        <v>12</v>
      </c>
      <c r="G90" s="1" t="s">
        <v>251</v>
      </c>
      <c r="H90" s="2" t="s">
        <v>252</v>
      </c>
      <c r="I90" s="120">
        <v>0</v>
      </c>
      <c r="J90" s="67">
        <f t="shared" si="16"/>
        <v>0</v>
      </c>
      <c r="K90" s="67">
        <f t="shared" si="19"/>
        <v>0</v>
      </c>
      <c r="L90" s="67">
        <f t="shared" si="18"/>
        <v>0</v>
      </c>
      <c r="M90" s="61"/>
    </row>
    <row r="91" spans="1:13" ht="116.45" customHeight="1" x14ac:dyDescent="0.25">
      <c r="A91" s="6" t="s">
        <v>438</v>
      </c>
      <c r="D91" s="2" t="s">
        <v>253</v>
      </c>
      <c r="E91" s="1">
        <v>1</v>
      </c>
      <c r="F91" s="1" t="s">
        <v>12</v>
      </c>
      <c r="G91" s="1" t="s">
        <v>254</v>
      </c>
      <c r="H91" s="2" t="s">
        <v>255</v>
      </c>
      <c r="I91" s="120">
        <v>0</v>
      </c>
      <c r="J91" s="67">
        <f t="shared" si="16"/>
        <v>0</v>
      </c>
      <c r="K91" s="67">
        <f t="shared" si="19"/>
        <v>0</v>
      </c>
      <c r="L91" s="67">
        <f t="shared" si="18"/>
        <v>0</v>
      </c>
      <c r="M91" s="61"/>
    </row>
    <row r="92" spans="1:13" ht="116.45" customHeight="1" x14ac:dyDescent="0.25">
      <c r="A92" s="6" t="s">
        <v>438</v>
      </c>
      <c r="D92" s="2" t="s">
        <v>256</v>
      </c>
      <c r="E92" s="1">
        <v>1</v>
      </c>
      <c r="F92" s="1" t="s">
        <v>12</v>
      </c>
      <c r="G92" s="1" t="s">
        <v>257</v>
      </c>
      <c r="H92" s="2" t="s">
        <v>258</v>
      </c>
      <c r="I92" s="120">
        <v>0</v>
      </c>
      <c r="J92" s="67">
        <f t="shared" si="16"/>
        <v>0</v>
      </c>
      <c r="K92" s="67">
        <f t="shared" si="19"/>
        <v>0</v>
      </c>
      <c r="L92" s="67">
        <f t="shared" si="18"/>
        <v>0</v>
      </c>
      <c r="M92" s="61"/>
    </row>
    <row r="93" spans="1:13" ht="116.45" customHeight="1" x14ac:dyDescent="0.25">
      <c r="A93" s="6" t="s">
        <v>438</v>
      </c>
      <c r="D93" s="2" t="s">
        <v>259</v>
      </c>
      <c r="E93" s="1">
        <v>5</v>
      </c>
      <c r="F93" s="1" t="s">
        <v>12</v>
      </c>
      <c r="G93" s="1" t="s">
        <v>260</v>
      </c>
      <c r="H93" s="2" t="s">
        <v>261</v>
      </c>
      <c r="I93" s="120">
        <v>0</v>
      </c>
      <c r="J93" s="67">
        <f t="shared" si="16"/>
        <v>0</v>
      </c>
      <c r="K93" s="67">
        <f t="shared" si="19"/>
        <v>0</v>
      </c>
      <c r="L93" s="67">
        <f t="shared" si="18"/>
        <v>0</v>
      </c>
      <c r="M93" s="61"/>
    </row>
    <row r="94" spans="1:13" ht="116.45" customHeight="1" x14ac:dyDescent="0.25">
      <c r="A94" s="6" t="s">
        <v>438</v>
      </c>
      <c r="D94" s="2" t="s">
        <v>259</v>
      </c>
      <c r="E94" s="1">
        <v>5</v>
      </c>
      <c r="F94" s="1" t="s">
        <v>12</v>
      </c>
      <c r="G94" s="1" t="s">
        <v>262</v>
      </c>
      <c r="H94" s="2" t="s">
        <v>263</v>
      </c>
      <c r="I94" s="120">
        <v>0</v>
      </c>
      <c r="J94" s="67">
        <f t="shared" si="16"/>
        <v>0</v>
      </c>
      <c r="K94" s="67">
        <f t="shared" si="19"/>
        <v>0</v>
      </c>
      <c r="L94" s="67">
        <f t="shared" si="18"/>
        <v>0</v>
      </c>
      <c r="M94" s="61"/>
    </row>
    <row r="95" spans="1:13" ht="116.45" customHeight="1" x14ac:dyDescent="0.25">
      <c r="A95" s="6" t="s">
        <v>438</v>
      </c>
      <c r="D95" s="2" t="s">
        <v>264</v>
      </c>
      <c r="E95" s="1">
        <v>3</v>
      </c>
      <c r="F95" s="1" t="s">
        <v>12</v>
      </c>
      <c r="G95" s="1" t="s">
        <v>265</v>
      </c>
      <c r="H95" s="2" t="s">
        <v>266</v>
      </c>
      <c r="I95" s="120">
        <v>0</v>
      </c>
      <c r="J95" s="67">
        <f t="shared" si="16"/>
        <v>0</v>
      </c>
      <c r="K95" s="67">
        <f t="shared" si="19"/>
        <v>0</v>
      </c>
      <c r="L95" s="67">
        <f t="shared" si="18"/>
        <v>0</v>
      </c>
      <c r="M95" s="61"/>
    </row>
    <row r="96" spans="1:13" ht="116.45" customHeight="1" x14ac:dyDescent="0.25">
      <c r="A96" s="6" t="s">
        <v>438</v>
      </c>
      <c r="D96" s="2" t="s">
        <v>267</v>
      </c>
      <c r="E96" s="1">
        <v>1</v>
      </c>
      <c r="F96" s="1" t="s">
        <v>12</v>
      </c>
      <c r="G96" s="1" t="s">
        <v>268</v>
      </c>
      <c r="H96" s="2" t="s">
        <v>269</v>
      </c>
      <c r="I96" s="120">
        <v>0</v>
      </c>
      <c r="J96" s="67">
        <f t="shared" si="16"/>
        <v>0</v>
      </c>
      <c r="K96" s="67">
        <f t="shared" si="19"/>
        <v>0</v>
      </c>
      <c r="L96" s="67">
        <f t="shared" si="18"/>
        <v>0</v>
      </c>
      <c r="M96" s="61"/>
    </row>
    <row r="97" spans="1:13" ht="116.45" customHeight="1" x14ac:dyDescent="0.25">
      <c r="A97" s="6" t="s">
        <v>438</v>
      </c>
      <c r="D97" s="2" t="s">
        <v>270</v>
      </c>
      <c r="E97" s="1">
        <v>1</v>
      </c>
      <c r="F97" s="1" t="s">
        <v>12</v>
      </c>
      <c r="G97" s="1" t="s">
        <v>271</v>
      </c>
      <c r="H97" s="2" t="s">
        <v>272</v>
      </c>
      <c r="I97" s="120">
        <v>0</v>
      </c>
      <c r="J97" s="67">
        <f t="shared" si="16"/>
        <v>0</v>
      </c>
      <c r="K97" s="67">
        <f t="shared" si="19"/>
        <v>0</v>
      </c>
      <c r="L97" s="67">
        <f t="shared" si="18"/>
        <v>0</v>
      </c>
      <c r="M97" s="61"/>
    </row>
    <row r="98" spans="1:13" ht="116.45" customHeight="1" x14ac:dyDescent="0.25">
      <c r="A98" s="6" t="s">
        <v>438</v>
      </c>
      <c r="D98" s="2" t="s">
        <v>273</v>
      </c>
      <c r="E98" s="1">
        <v>1</v>
      </c>
      <c r="F98" s="1" t="s">
        <v>12</v>
      </c>
      <c r="G98" s="1" t="s">
        <v>274</v>
      </c>
      <c r="H98" s="2" t="s">
        <v>275</v>
      </c>
      <c r="I98" s="120">
        <v>0</v>
      </c>
      <c r="J98" s="67">
        <f t="shared" si="16"/>
        <v>0</v>
      </c>
      <c r="K98" s="67">
        <f t="shared" si="19"/>
        <v>0</v>
      </c>
      <c r="L98" s="67">
        <f t="shared" si="18"/>
        <v>0</v>
      </c>
      <c r="M98" s="61"/>
    </row>
    <row r="99" spans="1:13" ht="116.45" customHeight="1" x14ac:dyDescent="0.25">
      <c r="A99" s="6" t="s">
        <v>438</v>
      </c>
      <c r="D99" s="2" t="s">
        <v>276</v>
      </c>
      <c r="E99" s="1">
        <v>1</v>
      </c>
      <c r="F99" s="1" t="s">
        <v>12</v>
      </c>
      <c r="G99" s="1" t="s">
        <v>131</v>
      </c>
      <c r="H99" s="2" t="s">
        <v>277</v>
      </c>
      <c r="I99" s="120">
        <v>0</v>
      </c>
      <c r="J99" s="67">
        <f t="shared" si="16"/>
        <v>0</v>
      </c>
      <c r="K99" s="67">
        <f t="shared" si="19"/>
        <v>0</v>
      </c>
      <c r="L99" s="67">
        <f t="shared" si="18"/>
        <v>0</v>
      </c>
      <c r="M99" s="61"/>
    </row>
    <row r="100" spans="1:13" ht="116.45" customHeight="1" x14ac:dyDescent="0.25">
      <c r="A100" s="6" t="s">
        <v>438</v>
      </c>
      <c r="D100" s="2" t="s">
        <v>278</v>
      </c>
      <c r="E100" s="1">
        <v>1</v>
      </c>
      <c r="F100" s="1" t="s">
        <v>12</v>
      </c>
      <c r="G100" s="1" t="s">
        <v>279</v>
      </c>
      <c r="H100" s="2" t="s">
        <v>280</v>
      </c>
      <c r="I100" s="120">
        <v>0</v>
      </c>
      <c r="J100" s="67">
        <f t="shared" si="16"/>
        <v>0</v>
      </c>
      <c r="K100" s="67">
        <f t="shared" si="19"/>
        <v>0</v>
      </c>
      <c r="L100" s="67">
        <f t="shared" si="18"/>
        <v>0</v>
      </c>
      <c r="M100" s="61"/>
    </row>
    <row r="101" spans="1:13" ht="116.45" customHeight="1" x14ac:dyDescent="0.25">
      <c r="A101" s="6" t="s">
        <v>438</v>
      </c>
      <c r="D101" s="2" t="s">
        <v>281</v>
      </c>
      <c r="E101" s="1">
        <v>1</v>
      </c>
      <c r="F101" s="1" t="s">
        <v>12</v>
      </c>
      <c r="G101" s="1" t="s">
        <v>282</v>
      </c>
      <c r="H101" s="2" t="s">
        <v>283</v>
      </c>
      <c r="I101" s="120">
        <v>0</v>
      </c>
      <c r="J101" s="67">
        <f t="shared" si="16"/>
        <v>0</v>
      </c>
      <c r="K101" s="67">
        <f t="shared" si="19"/>
        <v>0</v>
      </c>
      <c r="L101" s="67">
        <f t="shared" si="18"/>
        <v>0</v>
      </c>
      <c r="M101" s="61"/>
    </row>
    <row r="102" spans="1:13" ht="116.45" customHeight="1" x14ac:dyDescent="0.25">
      <c r="A102" s="6" t="s">
        <v>438</v>
      </c>
      <c r="D102" s="2" t="s">
        <v>284</v>
      </c>
      <c r="E102" s="1">
        <v>1</v>
      </c>
      <c r="F102" s="1" t="s">
        <v>12</v>
      </c>
      <c r="G102" s="1">
        <v>330</v>
      </c>
      <c r="H102" s="2" t="s">
        <v>285</v>
      </c>
      <c r="I102" s="120">
        <v>0</v>
      </c>
      <c r="J102" s="67">
        <f t="shared" si="16"/>
        <v>0</v>
      </c>
      <c r="K102" s="67">
        <f t="shared" si="19"/>
        <v>0</v>
      </c>
      <c r="L102" s="67">
        <f t="shared" si="18"/>
        <v>0</v>
      </c>
      <c r="M102" s="61"/>
    </row>
    <row r="103" spans="1:13" ht="116.45" customHeight="1" x14ac:dyDescent="0.25">
      <c r="A103" s="6" t="s">
        <v>438</v>
      </c>
      <c r="D103" s="2" t="s">
        <v>286</v>
      </c>
      <c r="E103" s="1">
        <v>1</v>
      </c>
      <c r="F103" s="1" t="s">
        <v>12</v>
      </c>
      <c r="G103" s="1">
        <v>330</v>
      </c>
      <c r="H103" s="2" t="s">
        <v>285</v>
      </c>
      <c r="I103" s="120">
        <v>0</v>
      </c>
      <c r="J103" s="67">
        <f t="shared" si="16"/>
        <v>0</v>
      </c>
      <c r="K103" s="67">
        <f t="shared" si="19"/>
        <v>0</v>
      </c>
      <c r="L103" s="67">
        <f t="shared" si="18"/>
        <v>0</v>
      </c>
      <c r="M103" s="61"/>
    </row>
    <row r="104" spans="1:13" ht="116.45" customHeight="1" x14ac:dyDescent="0.25">
      <c r="A104" s="6" t="s">
        <v>438</v>
      </c>
      <c r="D104" s="2" t="s">
        <v>287</v>
      </c>
      <c r="E104" s="1">
        <v>1</v>
      </c>
      <c r="F104" s="1" t="s">
        <v>12</v>
      </c>
      <c r="G104" s="1">
        <v>290</v>
      </c>
      <c r="H104" s="2" t="s">
        <v>288</v>
      </c>
      <c r="I104" s="120">
        <v>0</v>
      </c>
      <c r="J104" s="67">
        <f t="shared" si="16"/>
        <v>0</v>
      </c>
      <c r="K104" s="67">
        <f t="shared" si="19"/>
        <v>0</v>
      </c>
      <c r="L104" s="67">
        <f t="shared" si="18"/>
        <v>0</v>
      </c>
      <c r="M104" s="61"/>
    </row>
    <row r="105" spans="1:13" ht="116.45" customHeight="1" x14ac:dyDescent="0.25">
      <c r="A105" s="6" t="s">
        <v>438</v>
      </c>
      <c r="D105" s="2" t="s">
        <v>287</v>
      </c>
      <c r="E105" s="1">
        <v>1</v>
      </c>
      <c r="F105" s="1" t="s">
        <v>12</v>
      </c>
      <c r="G105" s="1">
        <v>330</v>
      </c>
      <c r="H105" s="2" t="s">
        <v>288</v>
      </c>
      <c r="I105" s="120">
        <v>0</v>
      </c>
      <c r="J105" s="67">
        <f t="shared" si="16"/>
        <v>0</v>
      </c>
      <c r="K105" s="67">
        <f t="shared" si="19"/>
        <v>0</v>
      </c>
      <c r="L105" s="67">
        <f t="shared" si="18"/>
        <v>0</v>
      </c>
      <c r="M105" s="61"/>
    </row>
    <row r="106" spans="1:13" ht="116.45" customHeight="1" x14ac:dyDescent="0.25">
      <c r="A106" s="6" t="s">
        <v>438</v>
      </c>
      <c r="D106" s="2" t="s">
        <v>289</v>
      </c>
      <c r="E106" s="1">
        <v>1</v>
      </c>
      <c r="F106" s="1" t="s">
        <v>12</v>
      </c>
      <c r="G106" s="1" t="s">
        <v>131</v>
      </c>
      <c r="H106" s="2" t="s">
        <v>290</v>
      </c>
      <c r="I106" s="120">
        <v>0</v>
      </c>
      <c r="J106" s="67">
        <f t="shared" si="16"/>
        <v>0</v>
      </c>
      <c r="K106" s="67">
        <f t="shared" si="19"/>
        <v>0</v>
      </c>
      <c r="L106" s="67">
        <f t="shared" si="18"/>
        <v>0</v>
      </c>
      <c r="M106" s="61"/>
    </row>
    <row r="107" spans="1:13" ht="99" customHeight="1" x14ac:dyDescent="0.25">
      <c r="A107" s="6" t="s">
        <v>438</v>
      </c>
      <c r="D107" s="2" t="s">
        <v>291</v>
      </c>
      <c r="E107" s="1">
        <v>1</v>
      </c>
      <c r="F107" s="1" t="s">
        <v>12</v>
      </c>
      <c r="G107" s="1">
        <v>100</v>
      </c>
      <c r="H107" s="2" t="s">
        <v>292</v>
      </c>
      <c r="I107" s="120">
        <v>0</v>
      </c>
      <c r="J107" s="67">
        <f t="shared" si="16"/>
        <v>0</v>
      </c>
      <c r="K107" s="67">
        <f t="shared" si="19"/>
        <v>0</v>
      </c>
      <c r="L107" s="67">
        <f t="shared" si="18"/>
        <v>0</v>
      </c>
      <c r="M107" s="61"/>
    </row>
    <row r="108" spans="1:13" ht="99" customHeight="1" x14ac:dyDescent="0.25">
      <c r="A108" s="6" t="s">
        <v>438</v>
      </c>
      <c r="D108" s="2" t="s">
        <v>293</v>
      </c>
      <c r="E108" s="1">
        <v>3</v>
      </c>
      <c r="F108" s="1" t="s">
        <v>12</v>
      </c>
      <c r="G108" s="1">
        <v>80</v>
      </c>
      <c r="H108" s="2" t="s">
        <v>294</v>
      </c>
      <c r="I108" s="120">
        <v>0</v>
      </c>
      <c r="J108" s="67">
        <f t="shared" si="16"/>
        <v>0</v>
      </c>
      <c r="K108" s="67">
        <f t="shared" si="19"/>
        <v>0</v>
      </c>
      <c r="L108" s="67">
        <f t="shared" si="18"/>
        <v>0</v>
      </c>
      <c r="M108" s="61"/>
    </row>
    <row r="109" spans="1:13" ht="99" customHeight="1" x14ac:dyDescent="0.25">
      <c r="A109" s="6" t="s">
        <v>438</v>
      </c>
      <c r="D109" s="2" t="s">
        <v>295</v>
      </c>
      <c r="E109" s="1">
        <v>3</v>
      </c>
      <c r="F109" s="1" t="s">
        <v>12</v>
      </c>
      <c r="G109" s="1" t="s">
        <v>296</v>
      </c>
      <c r="H109" s="2" t="s">
        <v>297</v>
      </c>
      <c r="I109" s="120">
        <v>0</v>
      </c>
      <c r="J109" s="67">
        <f t="shared" si="16"/>
        <v>0</v>
      </c>
      <c r="K109" s="67">
        <f t="shared" si="19"/>
        <v>0</v>
      </c>
      <c r="L109" s="67">
        <f t="shared" si="18"/>
        <v>0</v>
      </c>
      <c r="M109" s="61"/>
    </row>
    <row r="110" spans="1:13" ht="99" customHeight="1" x14ac:dyDescent="0.25">
      <c r="A110" s="6" t="s">
        <v>438</v>
      </c>
      <c r="D110" s="2" t="s">
        <v>298</v>
      </c>
      <c r="E110" s="1">
        <v>1</v>
      </c>
      <c r="F110" s="1" t="s">
        <v>12</v>
      </c>
      <c r="G110" s="1">
        <v>140</v>
      </c>
      <c r="H110" s="2" t="s">
        <v>299</v>
      </c>
      <c r="I110" s="120">
        <v>0</v>
      </c>
      <c r="J110" s="67">
        <f t="shared" ref="J110:J128" si="20">E110*I110</f>
        <v>0</v>
      </c>
      <c r="K110" s="67">
        <f t="shared" si="19"/>
        <v>0</v>
      </c>
      <c r="L110" s="67">
        <f t="shared" ref="L110:L128" si="21">E110*K110</f>
        <v>0</v>
      </c>
      <c r="M110" s="61"/>
    </row>
    <row r="111" spans="1:13" ht="99" customHeight="1" x14ac:dyDescent="0.25">
      <c r="A111" s="6" t="s">
        <v>438</v>
      </c>
      <c r="D111" s="2" t="s">
        <v>300</v>
      </c>
      <c r="E111" s="1">
        <v>1</v>
      </c>
      <c r="F111" s="1" t="s">
        <v>12</v>
      </c>
      <c r="G111" s="1" t="s">
        <v>301</v>
      </c>
      <c r="H111" s="2" t="s">
        <v>302</v>
      </c>
      <c r="I111" s="120">
        <v>0</v>
      </c>
      <c r="J111" s="67">
        <f t="shared" si="20"/>
        <v>0</v>
      </c>
      <c r="K111" s="67">
        <f t="shared" si="19"/>
        <v>0</v>
      </c>
      <c r="L111" s="67">
        <f t="shared" si="21"/>
        <v>0</v>
      </c>
      <c r="M111" s="61"/>
    </row>
    <row r="112" spans="1:13" ht="99" customHeight="1" x14ac:dyDescent="0.25">
      <c r="A112" s="6" t="s">
        <v>438</v>
      </c>
      <c r="D112" s="2" t="s">
        <v>303</v>
      </c>
      <c r="E112" s="1">
        <v>1</v>
      </c>
      <c r="F112" s="1" t="s">
        <v>12</v>
      </c>
      <c r="G112" s="1" t="s">
        <v>131</v>
      </c>
      <c r="H112" s="2" t="s">
        <v>304</v>
      </c>
      <c r="I112" s="120">
        <v>0</v>
      </c>
      <c r="J112" s="67">
        <f t="shared" si="20"/>
        <v>0</v>
      </c>
      <c r="K112" s="67">
        <f t="shared" si="19"/>
        <v>0</v>
      </c>
      <c r="L112" s="67">
        <f t="shared" si="21"/>
        <v>0</v>
      </c>
      <c r="M112" s="61"/>
    </row>
    <row r="113" spans="1:13" ht="99" customHeight="1" x14ac:dyDescent="0.25">
      <c r="A113" s="6" t="s">
        <v>438</v>
      </c>
      <c r="D113" s="2" t="s">
        <v>305</v>
      </c>
      <c r="E113" s="1">
        <v>1</v>
      </c>
      <c r="F113" s="1" t="s">
        <v>12</v>
      </c>
      <c r="G113" s="1" t="s">
        <v>306</v>
      </c>
      <c r="H113" s="2" t="s">
        <v>307</v>
      </c>
      <c r="I113" s="120">
        <v>0</v>
      </c>
      <c r="J113" s="67">
        <f t="shared" si="20"/>
        <v>0</v>
      </c>
      <c r="K113" s="67">
        <f t="shared" si="19"/>
        <v>0</v>
      </c>
      <c r="L113" s="67">
        <f t="shared" si="21"/>
        <v>0</v>
      </c>
      <c r="M113" s="61"/>
    </row>
    <row r="114" spans="1:13" ht="116.45" customHeight="1" x14ac:dyDescent="0.25">
      <c r="A114" s="6" t="s">
        <v>438</v>
      </c>
      <c r="D114" s="2" t="s">
        <v>308</v>
      </c>
      <c r="E114" s="1">
        <v>1</v>
      </c>
      <c r="F114" s="1" t="s">
        <v>12</v>
      </c>
      <c r="G114" s="1" t="s">
        <v>309</v>
      </c>
      <c r="H114" s="2" t="s">
        <v>310</v>
      </c>
      <c r="I114" s="120">
        <v>0</v>
      </c>
      <c r="J114" s="67">
        <f t="shared" si="20"/>
        <v>0</v>
      </c>
      <c r="K114" s="67">
        <f t="shared" si="19"/>
        <v>0</v>
      </c>
      <c r="L114" s="67">
        <f t="shared" si="21"/>
        <v>0</v>
      </c>
      <c r="M114" s="61"/>
    </row>
    <row r="115" spans="1:13" ht="116.45" customHeight="1" x14ac:dyDescent="0.25">
      <c r="A115" s="6" t="s">
        <v>438</v>
      </c>
      <c r="D115" s="2" t="s">
        <v>311</v>
      </c>
      <c r="E115" s="1">
        <v>1</v>
      </c>
      <c r="F115" s="1" t="s">
        <v>12</v>
      </c>
      <c r="G115" s="1" t="s">
        <v>312</v>
      </c>
      <c r="H115" s="2" t="s">
        <v>313</v>
      </c>
      <c r="I115" s="120">
        <v>0</v>
      </c>
      <c r="J115" s="67">
        <f t="shared" si="20"/>
        <v>0</v>
      </c>
      <c r="K115" s="67">
        <f t="shared" si="19"/>
        <v>0</v>
      </c>
      <c r="L115" s="67">
        <f t="shared" si="21"/>
        <v>0</v>
      </c>
      <c r="M115" s="61"/>
    </row>
    <row r="116" spans="1:13" ht="132" customHeight="1" x14ac:dyDescent="0.25">
      <c r="A116" s="6" t="s">
        <v>438</v>
      </c>
      <c r="C116"/>
      <c r="D116" s="2" t="s">
        <v>314</v>
      </c>
      <c r="E116" s="1">
        <v>2</v>
      </c>
      <c r="F116" s="1" t="s">
        <v>12</v>
      </c>
      <c r="G116" s="1" t="s">
        <v>131</v>
      </c>
      <c r="H116" s="2" t="s">
        <v>315</v>
      </c>
      <c r="I116" s="120">
        <v>0</v>
      </c>
      <c r="J116" s="67">
        <f t="shared" si="20"/>
        <v>0</v>
      </c>
      <c r="K116" s="67">
        <f t="shared" si="19"/>
        <v>0</v>
      </c>
      <c r="L116" s="67">
        <f t="shared" si="21"/>
        <v>0</v>
      </c>
      <c r="M116" s="61"/>
    </row>
    <row r="117" spans="1:13" ht="123" customHeight="1" x14ac:dyDescent="0.25">
      <c r="A117" s="6" t="s">
        <v>438</v>
      </c>
      <c r="C117"/>
      <c r="D117" s="2" t="s">
        <v>316</v>
      </c>
      <c r="E117" s="1">
        <v>3</v>
      </c>
      <c r="G117" s="1" t="s">
        <v>317</v>
      </c>
      <c r="H117" s="2" t="s">
        <v>318</v>
      </c>
      <c r="I117" s="120">
        <v>0</v>
      </c>
      <c r="J117" s="67">
        <f t="shared" si="20"/>
        <v>0</v>
      </c>
      <c r="K117" s="67">
        <f t="shared" si="19"/>
        <v>0</v>
      </c>
      <c r="L117" s="67">
        <f t="shared" si="21"/>
        <v>0</v>
      </c>
      <c r="M117" s="61"/>
    </row>
    <row r="118" spans="1:13" ht="122.45" customHeight="1" x14ac:dyDescent="0.25">
      <c r="A118" s="6" t="s">
        <v>438</v>
      </c>
      <c r="C118"/>
      <c r="D118" s="2" t="s">
        <v>319</v>
      </c>
      <c r="E118" s="1">
        <v>3</v>
      </c>
      <c r="G118" s="1" t="s">
        <v>320</v>
      </c>
      <c r="H118" s="2" t="s">
        <v>321</v>
      </c>
      <c r="I118" s="120">
        <v>0</v>
      </c>
      <c r="J118" s="67">
        <f t="shared" si="20"/>
        <v>0</v>
      </c>
      <c r="K118" s="67">
        <f t="shared" si="19"/>
        <v>0</v>
      </c>
      <c r="L118" s="67">
        <f t="shared" si="21"/>
        <v>0</v>
      </c>
      <c r="M118" s="61"/>
    </row>
    <row r="119" spans="1:13" ht="109.15" customHeight="1" x14ac:dyDescent="0.25">
      <c r="A119" s="6" t="s">
        <v>438</v>
      </c>
      <c r="C119"/>
      <c r="D119" s="2" t="s">
        <v>322</v>
      </c>
      <c r="E119" s="1">
        <v>3</v>
      </c>
      <c r="G119" s="1" t="s">
        <v>323</v>
      </c>
      <c r="H119" s="2" t="s">
        <v>318</v>
      </c>
      <c r="I119" s="120">
        <v>0</v>
      </c>
      <c r="J119" s="67">
        <f t="shared" si="20"/>
        <v>0</v>
      </c>
      <c r="K119" s="67">
        <f t="shared" si="19"/>
        <v>0</v>
      </c>
      <c r="L119" s="67">
        <f t="shared" si="21"/>
        <v>0</v>
      </c>
      <c r="M119" s="61"/>
    </row>
    <row r="120" spans="1:13" ht="100.15" customHeight="1" x14ac:dyDescent="0.25">
      <c r="A120" s="6" t="s">
        <v>438</v>
      </c>
      <c r="C120"/>
      <c r="D120" s="2" t="s">
        <v>324</v>
      </c>
      <c r="E120" s="1">
        <v>3</v>
      </c>
      <c r="G120" s="1" t="s">
        <v>325</v>
      </c>
      <c r="H120" s="2" t="s">
        <v>318</v>
      </c>
      <c r="I120" s="120">
        <v>0</v>
      </c>
      <c r="J120" s="67">
        <f t="shared" si="20"/>
        <v>0</v>
      </c>
      <c r="K120" s="67">
        <f t="shared" si="19"/>
        <v>0</v>
      </c>
      <c r="L120" s="67">
        <f t="shared" si="21"/>
        <v>0</v>
      </c>
      <c r="M120" s="61"/>
    </row>
    <row r="121" spans="1:13" ht="109.15" customHeight="1" x14ac:dyDescent="0.25">
      <c r="A121" s="6" t="s">
        <v>438</v>
      </c>
      <c r="C121"/>
      <c r="D121" s="2" t="s">
        <v>326</v>
      </c>
      <c r="E121" s="1">
        <v>6</v>
      </c>
      <c r="G121" s="1" t="s">
        <v>131</v>
      </c>
      <c r="H121" s="2" t="s">
        <v>327</v>
      </c>
      <c r="I121" s="120">
        <v>0</v>
      </c>
      <c r="J121" s="67">
        <f t="shared" si="20"/>
        <v>0</v>
      </c>
      <c r="K121" s="67">
        <f t="shared" si="19"/>
        <v>0</v>
      </c>
      <c r="L121" s="67">
        <f t="shared" si="21"/>
        <v>0</v>
      </c>
      <c r="M121" s="61"/>
    </row>
    <row r="122" spans="1:13" ht="106.9" customHeight="1" x14ac:dyDescent="0.25">
      <c r="A122" s="6" t="s">
        <v>438</v>
      </c>
      <c r="C122"/>
      <c r="D122" s="2" t="s">
        <v>328</v>
      </c>
      <c r="E122" s="1">
        <v>3</v>
      </c>
      <c r="G122" s="1" t="s">
        <v>329</v>
      </c>
      <c r="H122" s="2" t="s">
        <v>318</v>
      </c>
      <c r="I122" s="120">
        <v>0</v>
      </c>
      <c r="J122" s="67">
        <f t="shared" si="20"/>
        <v>0</v>
      </c>
      <c r="K122" s="67">
        <f t="shared" si="19"/>
        <v>0</v>
      </c>
      <c r="L122" s="67">
        <f t="shared" si="21"/>
        <v>0</v>
      </c>
      <c r="M122" s="61"/>
    </row>
    <row r="123" spans="1:13" ht="103.15" customHeight="1" x14ac:dyDescent="0.25">
      <c r="A123" s="6" t="s">
        <v>438</v>
      </c>
      <c r="C123"/>
      <c r="D123" s="2" t="s">
        <v>330</v>
      </c>
      <c r="E123" s="1">
        <v>3</v>
      </c>
      <c r="G123" s="1" t="s">
        <v>131</v>
      </c>
      <c r="H123" s="2" t="s">
        <v>331</v>
      </c>
      <c r="I123" s="120">
        <v>0</v>
      </c>
      <c r="J123" s="67">
        <f t="shared" si="20"/>
        <v>0</v>
      </c>
      <c r="K123" s="67">
        <f t="shared" si="19"/>
        <v>0</v>
      </c>
      <c r="L123" s="67">
        <f t="shared" si="21"/>
        <v>0</v>
      </c>
      <c r="M123" s="61"/>
    </row>
    <row r="124" spans="1:13" ht="150.6" customHeight="1" x14ac:dyDescent="0.25">
      <c r="A124" s="6" t="s">
        <v>438</v>
      </c>
      <c r="D124" s="2" t="s">
        <v>332</v>
      </c>
      <c r="E124" s="1">
        <v>1</v>
      </c>
      <c r="F124" s="1" t="s">
        <v>12</v>
      </c>
      <c r="G124" s="1" t="s">
        <v>131</v>
      </c>
      <c r="H124" s="2" t="s">
        <v>333</v>
      </c>
      <c r="I124" s="120">
        <v>0</v>
      </c>
      <c r="J124" s="67">
        <f t="shared" si="20"/>
        <v>0</v>
      </c>
      <c r="K124" s="67">
        <f t="shared" si="19"/>
        <v>0</v>
      </c>
      <c r="L124" s="67">
        <f t="shared" si="21"/>
        <v>0</v>
      </c>
      <c r="M124" s="61"/>
    </row>
    <row r="125" spans="1:13" ht="116.45" customHeight="1" x14ac:dyDescent="0.25">
      <c r="A125" s="6" t="s">
        <v>438</v>
      </c>
      <c r="D125" s="2" t="s">
        <v>334</v>
      </c>
      <c r="E125" s="1">
        <v>1</v>
      </c>
      <c r="F125" s="1" t="s">
        <v>12</v>
      </c>
      <c r="G125" s="1" t="s">
        <v>335</v>
      </c>
      <c r="H125" s="2" t="s">
        <v>336</v>
      </c>
      <c r="I125" s="120">
        <v>0</v>
      </c>
      <c r="J125" s="67">
        <f t="shared" si="20"/>
        <v>0</v>
      </c>
      <c r="K125" s="67">
        <f t="shared" si="19"/>
        <v>0</v>
      </c>
      <c r="L125" s="67">
        <f t="shared" si="21"/>
        <v>0</v>
      </c>
      <c r="M125" s="61"/>
    </row>
    <row r="126" spans="1:13" ht="87" customHeight="1" x14ac:dyDescent="0.25">
      <c r="A126" s="6" t="s">
        <v>438</v>
      </c>
      <c r="D126" s="2" t="s">
        <v>337</v>
      </c>
      <c r="E126" s="1">
        <v>1</v>
      </c>
      <c r="F126" s="1" t="s">
        <v>12</v>
      </c>
      <c r="G126" s="1" t="s">
        <v>338</v>
      </c>
      <c r="H126" s="2" t="s">
        <v>339</v>
      </c>
      <c r="I126" s="120">
        <v>0</v>
      </c>
      <c r="J126" s="67">
        <f t="shared" si="20"/>
        <v>0</v>
      </c>
      <c r="K126" s="67">
        <f t="shared" si="19"/>
        <v>0</v>
      </c>
      <c r="L126" s="67">
        <f t="shared" si="21"/>
        <v>0</v>
      </c>
      <c r="M126" s="61"/>
    </row>
    <row r="127" spans="1:13" ht="121.9" customHeight="1" x14ac:dyDescent="0.25">
      <c r="A127" s="6" t="s">
        <v>438</v>
      </c>
      <c r="D127" s="2" t="s">
        <v>340</v>
      </c>
      <c r="E127" s="1">
        <v>1</v>
      </c>
      <c r="F127" s="1" t="s">
        <v>12</v>
      </c>
      <c r="G127" s="1" t="s">
        <v>341</v>
      </c>
      <c r="H127" s="2" t="s">
        <v>342</v>
      </c>
      <c r="I127" s="120">
        <v>0</v>
      </c>
      <c r="J127" s="67">
        <f t="shared" si="20"/>
        <v>0</v>
      </c>
      <c r="K127" s="67">
        <f t="shared" si="19"/>
        <v>0</v>
      </c>
      <c r="L127" s="67">
        <f t="shared" si="21"/>
        <v>0</v>
      </c>
      <c r="M127" s="61"/>
    </row>
    <row r="128" spans="1:13" ht="116.45" customHeight="1" x14ac:dyDescent="0.25">
      <c r="A128" s="6" t="s">
        <v>438</v>
      </c>
      <c r="C128" s="75"/>
      <c r="D128" s="2" t="s">
        <v>343</v>
      </c>
      <c r="E128" s="1">
        <v>1</v>
      </c>
      <c r="F128" s="1" t="s">
        <v>14</v>
      </c>
      <c r="H128" s="1"/>
      <c r="I128" s="120">
        <v>0</v>
      </c>
      <c r="J128" s="67">
        <f t="shared" si="20"/>
        <v>0</v>
      </c>
      <c r="K128" s="67">
        <f t="shared" si="19"/>
        <v>0</v>
      </c>
      <c r="L128" s="67">
        <f t="shared" si="21"/>
        <v>0</v>
      </c>
    </row>
    <row r="129" spans="1:13" x14ac:dyDescent="0.25">
      <c r="A129" s="8" t="s">
        <v>442</v>
      </c>
      <c r="B129" s="8"/>
      <c r="C129" s="59" t="s">
        <v>196</v>
      </c>
      <c r="D129" s="64"/>
      <c r="E129" s="65"/>
      <c r="F129" s="65"/>
      <c r="G129" s="65"/>
      <c r="H129" s="64"/>
      <c r="I129" s="121"/>
      <c r="J129" s="94"/>
      <c r="K129" s="94">
        <f>E129*I129</f>
        <v>0</v>
      </c>
      <c r="L129" s="94"/>
      <c r="M129" s="66"/>
    </row>
    <row r="130" spans="1:13" ht="96.6" customHeight="1" x14ac:dyDescent="0.25">
      <c r="A130" s="6" t="s">
        <v>202</v>
      </c>
      <c r="B130" s="6" t="s">
        <v>43</v>
      </c>
      <c r="D130" s="2" t="s">
        <v>198</v>
      </c>
      <c r="E130" s="1">
        <v>1</v>
      </c>
      <c r="F130" s="1" t="s">
        <v>12</v>
      </c>
      <c r="G130" s="1" t="s">
        <v>199</v>
      </c>
      <c r="H130" s="2" t="s">
        <v>200</v>
      </c>
      <c r="I130" s="120">
        <v>0</v>
      </c>
      <c r="J130" s="67">
        <f t="shared" ref="J130:J141" si="22">E130*I130</f>
        <v>0</v>
      </c>
      <c r="K130" s="67">
        <f t="shared" ref="K130" si="23">I130*1.21</f>
        <v>0</v>
      </c>
      <c r="L130" s="67">
        <f t="shared" ref="L130:L141" si="24">E130*K130</f>
        <v>0</v>
      </c>
      <c r="M130" s="61" t="s">
        <v>201</v>
      </c>
    </row>
    <row r="131" spans="1:13" ht="115.5" customHeight="1" x14ac:dyDescent="0.25">
      <c r="A131" s="6" t="s">
        <v>443</v>
      </c>
      <c r="B131" s="6" t="s">
        <v>47</v>
      </c>
      <c r="D131" s="1" t="s">
        <v>203</v>
      </c>
      <c r="E131" s="2">
        <v>1</v>
      </c>
      <c r="F131" s="1" t="s">
        <v>12</v>
      </c>
      <c r="G131" s="1" t="s">
        <v>204</v>
      </c>
      <c r="H131" s="2" t="s">
        <v>205</v>
      </c>
      <c r="I131" s="123">
        <v>0</v>
      </c>
      <c r="J131" s="67">
        <f t="shared" si="22"/>
        <v>0</v>
      </c>
      <c r="K131" s="67">
        <f t="shared" ref="K131:K141" si="25">I131*1.21</f>
        <v>0</v>
      </c>
      <c r="L131" s="67">
        <f t="shared" si="24"/>
        <v>0</v>
      </c>
      <c r="M131" s="61"/>
    </row>
    <row r="132" spans="1:13" ht="96.6" customHeight="1" x14ac:dyDescent="0.25">
      <c r="A132" s="6" t="s">
        <v>443</v>
      </c>
      <c r="D132" s="2" t="s">
        <v>209</v>
      </c>
      <c r="E132" s="1">
        <v>2</v>
      </c>
      <c r="F132" s="1" t="s">
        <v>12</v>
      </c>
      <c r="G132" s="72" t="s">
        <v>210</v>
      </c>
      <c r="H132" s="2" t="s">
        <v>211</v>
      </c>
      <c r="I132" s="120">
        <v>0</v>
      </c>
      <c r="J132" s="67">
        <f t="shared" si="22"/>
        <v>0</v>
      </c>
      <c r="K132" s="67">
        <f t="shared" si="25"/>
        <v>0</v>
      </c>
      <c r="L132" s="67">
        <f t="shared" si="24"/>
        <v>0</v>
      </c>
      <c r="M132" s="61"/>
    </row>
    <row r="133" spans="1:13" ht="115.5" customHeight="1" x14ac:dyDescent="0.25">
      <c r="A133" s="6" t="s">
        <v>443</v>
      </c>
      <c r="D133" s="1" t="s">
        <v>206</v>
      </c>
      <c r="E133" s="2">
        <v>3</v>
      </c>
      <c r="F133" s="1" t="s">
        <v>12</v>
      </c>
      <c r="G133" s="1" t="s">
        <v>207</v>
      </c>
      <c r="H133" s="2" t="s">
        <v>208</v>
      </c>
      <c r="I133" s="123">
        <v>0</v>
      </c>
      <c r="J133" s="67">
        <f t="shared" si="22"/>
        <v>0</v>
      </c>
      <c r="K133" s="67">
        <f t="shared" si="25"/>
        <v>0</v>
      </c>
      <c r="L133" s="67">
        <f t="shared" si="24"/>
        <v>0</v>
      </c>
      <c r="M133" s="61"/>
    </row>
    <row r="134" spans="1:13" ht="96.6" customHeight="1" x14ac:dyDescent="0.25">
      <c r="A134" s="6" t="s">
        <v>443</v>
      </c>
      <c r="D134" s="2" t="s">
        <v>366</v>
      </c>
      <c r="E134" s="1">
        <v>1</v>
      </c>
      <c r="F134" s="1" t="s">
        <v>12</v>
      </c>
      <c r="G134" s="1" t="s">
        <v>367</v>
      </c>
      <c r="H134" s="2" t="s">
        <v>368</v>
      </c>
      <c r="I134" s="120">
        <v>0</v>
      </c>
      <c r="J134" s="67">
        <f t="shared" si="22"/>
        <v>0</v>
      </c>
      <c r="K134" s="67">
        <f t="shared" si="25"/>
        <v>0</v>
      </c>
      <c r="L134" s="67">
        <f t="shared" si="24"/>
        <v>0</v>
      </c>
      <c r="M134" s="61"/>
    </row>
    <row r="135" spans="1:13" ht="96" customHeight="1" x14ac:dyDescent="0.25">
      <c r="A135" s="6" t="s">
        <v>443</v>
      </c>
      <c r="D135" s="1" t="s">
        <v>444</v>
      </c>
      <c r="E135" s="1">
        <v>4</v>
      </c>
      <c r="F135" s="1" t="s">
        <v>413</v>
      </c>
      <c r="G135" s="1" t="s">
        <v>79</v>
      </c>
      <c r="H135" s="2" t="s">
        <v>80</v>
      </c>
      <c r="I135" s="120">
        <v>0</v>
      </c>
      <c r="J135" s="67">
        <f t="shared" si="22"/>
        <v>0</v>
      </c>
      <c r="K135" s="67">
        <f t="shared" si="25"/>
        <v>0</v>
      </c>
      <c r="L135" s="67">
        <f t="shared" si="24"/>
        <v>0</v>
      </c>
      <c r="M135" s="61"/>
    </row>
    <row r="136" spans="1:13" ht="107.45" customHeight="1" x14ac:dyDescent="0.25">
      <c r="A136" s="6" t="s">
        <v>443</v>
      </c>
      <c r="D136" s="1" t="s">
        <v>212</v>
      </c>
      <c r="E136" s="1">
        <v>2</v>
      </c>
      <c r="F136" s="1" t="s">
        <v>413</v>
      </c>
      <c r="G136" s="1" t="s">
        <v>213</v>
      </c>
      <c r="H136" s="2" t="s">
        <v>214</v>
      </c>
      <c r="I136" s="120">
        <v>0</v>
      </c>
      <c r="J136" s="67">
        <f t="shared" si="22"/>
        <v>0</v>
      </c>
      <c r="K136" s="67">
        <f t="shared" si="25"/>
        <v>0</v>
      </c>
      <c r="L136" s="67">
        <f t="shared" si="24"/>
        <v>0</v>
      </c>
      <c r="M136" s="61"/>
    </row>
    <row r="137" spans="1:13" ht="104.45" customHeight="1" x14ac:dyDescent="0.25">
      <c r="A137" s="6" t="s">
        <v>443</v>
      </c>
      <c r="D137" s="1" t="s">
        <v>215</v>
      </c>
      <c r="E137" s="1">
        <v>2</v>
      </c>
      <c r="F137" s="1" t="s">
        <v>12</v>
      </c>
      <c r="G137" s="1" t="s">
        <v>86</v>
      </c>
      <c r="H137" s="2" t="s">
        <v>87</v>
      </c>
      <c r="I137" s="120">
        <v>0</v>
      </c>
      <c r="J137" s="67">
        <f t="shared" si="22"/>
        <v>0</v>
      </c>
      <c r="K137" s="67">
        <f t="shared" si="25"/>
        <v>0</v>
      </c>
      <c r="L137" s="67">
        <f t="shared" si="24"/>
        <v>0</v>
      </c>
      <c r="M137" s="61"/>
    </row>
    <row r="138" spans="1:13" ht="96" customHeight="1" x14ac:dyDescent="0.25">
      <c r="A138" s="6" t="s">
        <v>443</v>
      </c>
      <c r="D138" s="1" t="s">
        <v>216</v>
      </c>
      <c r="E138" s="1">
        <v>3</v>
      </c>
      <c r="F138" s="1" t="s">
        <v>12</v>
      </c>
      <c r="H138" s="2" t="s">
        <v>90</v>
      </c>
      <c r="I138" s="120">
        <v>0</v>
      </c>
      <c r="J138" s="67">
        <f t="shared" si="22"/>
        <v>0</v>
      </c>
      <c r="K138" s="67">
        <f t="shared" si="25"/>
        <v>0</v>
      </c>
      <c r="L138" s="67">
        <f t="shared" si="24"/>
        <v>0</v>
      </c>
      <c r="M138" s="61"/>
    </row>
    <row r="139" spans="1:13" ht="96" customHeight="1" x14ac:dyDescent="0.25">
      <c r="A139" s="6" t="s">
        <v>443</v>
      </c>
      <c r="D139" s="1" t="s">
        <v>91</v>
      </c>
      <c r="E139" s="1">
        <v>2</v>
      </c>
      <c r="F139" s="1" t="s">
        <v>413</v>
      </c>
      <c r="G139" s="1" t="s">
        <v>92</v>
      </c>
      <c r="H139" s="2" t="s">
        <v>93</v>
      </c>
      <c r="I139" s="120">
        <v>0</v>
      </c>
      <c r="J139" s="67">
        <f t="shared" si="22"/>
        <v>0</v>
      </c>
      <c r="K139" s="67">
        <f t="shared" si="25"/>
        <v>0</v>
      </c>
      <c r="L139" s="67">
        <f t="shared" si="24"/>
        <v>0</v>
      </c>
      <c r="M139" s="61"/>
    </row>
    <row r="140" spans="1:13" ht="96" customHeight="1" x14ac:dyDescent="0.25">
      <c r="A140" s="6" t="s">
        <v>443</v>
      </c>
      <c r="D140" s="1" t="s">
        <v>217</v>
      </c>
      <c r="E140" s="1">
        <v>1</v>
      </c>
      <c r="F140" s="1" t="s">
        <v>12</v>
      </c>
      <c r="G140" s="1" t="s">
        <v>218</v>
      </c>
      <c r="H140" s="2" t="s">
        <v>219</v>
      </c>
      <c r="I140" s="120">
        <v>0</v>
      </c>
      <c r="J140" s="67">
        <f t="shared" si="22"/>
        <v>0</v>
      </c>
      <c r="K140" s="67">
        <f t="shared" si="25"/>
        <v>0</v>
      </c>
      <c r="L140" s="67">
        <f t="shared" si="24"/>
        <v>0</v>
      </c>
      <c r="M140" s="61" t="s">
        <v>103</v>
      </c>
    </row>
    <row r="141" spans="1:13" ht="124.5" customHeight="1" x14ac:dyDescent="0.25">
      <c r="A141" s="19" t="s">
        <v>443</v>
      </c>
      <c r="D141" s="2" t="s">
        <v>100</v>
      </c>
      <c r="E141" s="1">
        <v>2</v>
      </c>
      <c r="F141" s="1" t="s">
        <v>12</v>
      </c>
      <c r="G141" s="9" t="s">
        <v>101</v>
      </c>
      <c r="H141" s="2" t="s">
        <v>102</v>
      </c>
      <c r="I141" s="122">
        <v>0</v>
      </c>
      <c r="J141" s="67">
        <f t="shared" si="22"/>
        <v>0</v>
      </c>
      <c r="K141" s="67">
        <f t="shared" si="25"/>
        <v>0</v>
      </c>
      <c r="L141" s="67">
        <f t="shared" si="24"/>
        <v>0</v>
      </c>
      <c r="M141" s="61" t="s">
        <v>103</v>
      </c>
    </row>
    <row r="142" spans="1:13" x14ac:dyDescent="0.25">
      <c r="A142" s="8" t="s">
        <v>445</v>
      </c>
      <c r="B142" s="8"/>
      <c r="C142" s="59" t="s">
        <v>446</v>
      </c>
      <c r="D142" s="64"/>
      <c r="E142" s="65"/>
      <c r="F142" s="65"/>
      <c r="G142" s="65"/>
      <c r="H142" s="64"/>
      <c r="I142" s="121"/>
      <c r="J142" s="94"/>
      <c r="K142" s="94">
        <f>E142*I142</f>
        <v>0</v>
      </c>
      <c r="L142" s="94"/>
      <c r="M142" s="66"/>
    </row>
    <row r="143" spans="1:13" ht="124.5" customHeight="1" x14ac:dyDescent="0.25">
      <c r="A143" s="6" t="s">
        <v>447</v>
      </c>
      <c r="D143" s="2" t="s">
        <v>448</v>
      </c>
      <c r="E143" s="1">
        <v>6</v>
      </c>
      <c r="F143" s="1" t="s">
        <v>12</v>
      </c>
      <c r="G143" s="20" t="s">
        <v>131</v>
      </c>
      <c r="H143" s="2" t="s">
        <v>449</v>
      </c>
      <c r="I143" s="120">
        <v>0</v>
      </c>
      <c r="J143" s="67">
        <f t="shared" ref="J143:J154" si="26">E143*I143</f>
        <v>0</v>
      </c>
      <c r="K143" s="67">
        <f t="shared" ref="K143" si="27">I143*1.21</f>
        <v>0</v>
      </c>
      <c r="L143" s="67">
        <f t="shared" ref="L143:L154" si="28">E143*K143</f>
        <v>0</v>
      </c>
      <c r="M143" s="61"/>
    </row>
    <row r="144" spans="1:13" ht="124.5" customHeight="1" x14ac:dyDescent="0.25">
      <c r="A144" s="6" t="s">
        <v>447</v>
      </c>
      <c r="B144" s="6" t="s">
        <v>43</v>
      </c>
      <c r="D144" s="2" t="s">
        <v>450</v>
      </c>
      <c r="E144" s="1">
        <v>1</v>
      </c>
      <c r="F144" s="1" t="s">
        <v>12</v>
      </c>
      <c r="G144" s="1" t="s">
        <v>451</v>
      </c>
      <c r="H144" s="2" t="s">
        <v>452</v>
      </c>
      <c r="I144" s="120">
        <v>0</v>
      </c>
      <c r="J144" s="67">
        <f t="shared" si="26"/>
        <v>0</v>
      </c>
      <c r="K144" s="67">
        <f t="shared" ref="K144:K154" si="29">I144*1.21</f>
        <v>0</v>
      </c>
      <c r="L144" s="67">
        <f t="shared" si="28"/>
        <v>0</v>
      </c>
      <c r="M144" s="61"/>
    </row>
    <row r="145" spans="1:13" ht="124.5" customHeight="1" x14ac:dyDescent="0.25">
      <c r="A145" s="6" t="s">
        <v>447</v>
      </c>
      <c r="B145" s="6" t="s">
        <v>47</v>
      </c>
      <c r="D145" s="2" t="s">
        <v>453</v>
      </c>
      <c r="E145" s="1">
        <v>1</v>
      </c>
      <c r="F145" s="1" t="s">
        <v>12</v>
      </c>
      <c r="G145" s="1" t="s">
        <v>454</v>
      </c>
      <c r="H145" s="2" t="s">
        <v>455</v>
      </c>
      <c r="I145" s="120">
        <v>0</v>
      </c>
      <c r="J145" s="67">
        <f t="shared" si="26"/>
        <v>0</v>
      </c>
      <c r="K145" s="67">
        <f t="shared" si="29"/>
        <v>0</v>
      </c>
      <c r="L145" s="67">
        <f t="shared" si="28"/>
        <v>0</v>
      </c>
      <c r="M145" s="61"/>
    </row>
    <row r="146" spans="1:13" ht="126.6" customHeight="1" x14ac:dyDescent="0.25">
      <c r="A146" s="6" t="s">
        <v>447</v>
      </c>
      <c r="C146"/>
      <c r="D146" s="2" t="s">
        <v>456</v>
      </c>
      <c r="E146" s="1">
        <v>2</v>
      </c>
      <c r="F146" s="1" t="s">
        <v>188</v>
      </c>
      <c r="H146" s="2" t="s">
        <v>457</v>
      </c>
      <c r="I146" s="120">
        <v>0</v>
      </c>
      <c r="J146" s="67">
        <f t="shared" si="26"/>
        <v>0</v>
      </c>
      <c r="K146" s="67">
        <f t="shared" si="29"/>
        <v>0</v>
      </c>
      <c r="L146" s="67">
        <f t="shared" si="28"/>
        <v>0</v>
      </c>
      <c r="M146" s="61"/>
    </row>
    <row r="147" spans="1:13" ht="102.6" customHeight="1" x14ac:dyDescent="0.25">
      <c r="A147" s="6" t="s">
        <v>447</v>
      </c>
      <c r="D147" s="2" t="s">
        <v>458</v>
      </c>
      <c r="E147" s="1">
        <v>1</v>
      </c>
      <c r="F147" s="1" t="s">
        <v>12</v>
      </c>
      <c r="G147" s="1" t="s">
        <v>760</v>
      </c>
      <c r="H147" s="2" t="s">
        <v>459</v>
      </c>
      <c r="I147" s="120">
        <v>0</v>
      </c>
      <c r="J147" s="67">
        <f t="shared" si="26"/>
        <v>0</v>
      </c>
      <c r="K147" s="67">
        <f t="shared" si="29"/>
        <v>0</v>
      </c>
      <c r="L147" s="67">
        <f t="shared" si="28"/>
        <v>0</v>
      </c>
      <c r="M147" s="61"/>
    </row>
    <row r="148" spans="1:13" ht="78.599999999999994" customHeight="1" x14ac:dyDescent="0.25">
      <c r="A148" s="6" t="s">
        <v>447</v>
      </c>
      <c r="D148" s="2" t="s">
        <v>62</v>
      </c>
      <c r="E148" s="1">
        <v>3</v>
      </c>
      <c r="F148" s="1" t="s">
        <v>12</v>
      </c>
      <c r="G148" s="1" t="s">
        <v>23</v>
      </c>
      <c r="H148" s="2" t="s">
        <v>26</v>
      </c>
      <c r="I148" s="120">
        <v>0</v>
      </c>
      <c r="J148" s="67">
        <f t="shared" si="26"/>
        <v>0</v>
      </c>
      <c r="K148" s="67">
        <f t="shared" si="29"/>
        <v>0</v>
      </c>
      <c r="L148" s="67">
        <f t="shared" si="28"/>
        <v>0</v>
      </c>
      <c r="M148" s="61"/>
    </row>
    <row r="149" spans="1:13" ht="78.599999999999994" customHeight="1" x14ac:dyDescent="0.25">
      <c r="A149" s="6" t="s">
        <v>447</v>
      </c>
      <c r="D149" s="2" t="s">
        <v>460</v>
      </c>
      <c r="E149" s="1">
        <v>3</v>
      </c>
      <c r="F149" s="1" t="s">
        <v>12</v>
      </c>
      <c r="G149" s="1" t="s">
        <v>23</v>
      </c>
      <c r="H149" s="2" t="s">
        <v>24</v>
      </c>
      <c r="I149" s="120">
        <v>0</v>
      </c>
      <c r="J149" s="67">
        <f t="shared" si="26"/>
        <v>0</v>
      </c>
      <c r="K149" s="67">
        <f t="shared" si="29"/>
        <v>0</v>
      </c>
      <c r="L149" s="67">
        <f t="shared" si="28"/>
        <v>0</v>
      </c>
      <c r="M149" s="61"/>
    </row>
    <row r="150" spans="1:13" ht="124.5" customHeight="1" x14ac:dyDescent="0.25">
      <c r="A150" s="6" t="s">
        <v>447</v>
      </c>
      <c r="D150" s="2" t="s">
        <v>69</v>
      </c>
      <c r="E150" s="1">
        <v>1</v>
      </c>
      <c r="F150" s="1" t="s">
        <v>12</v>
      </c>
      <c r="G150" s="9">
        <v>1500</v>
      </c>
      <c r="H150" s="2" t="s">
        <v>70</v>
      </c>
      <c r="I150" s="122">
        <v>0</v>
      </c>
      <c r="J150" s="67">
        <f t="shared" si="26"/>
        <v>0</v>
      </c>
      <c r="K150" s="67">
        <f t="shared" si="29"/>
        <v>0</v>
      </c>
      <c r="L150" s="67">
        <f t="shared" si="28"/>
        <v>0</v>
      </c>
      <c r="M150" s="61"/>
    </row>
    <row r="151" spans="1:13" ht="124.5" customHeight="1" x14ac:dyDescent="0.25">
      <c r="A151" s="6" t="s">
        <v>447</v>
      </c>
      <c r="D151" s="2" t="s">
        <v>71</v>
      </c>
      <c r="E151" s="1">
        <v>1</v>
      </c>
      <c r="F151" s="1" t="s">
        <v>12</v>
      </c>
      <c r="G151" s="2" t="s">
        <v>72</v>
      </c>
      <c r="H151" s="2" t="s">
        <v>73</v>
      </c>
      <c r="I151" s="120">
        <v>0</v>
      </c>
      <c r="J151" s="67">
        <f t="shared" si="26"/>
        <v>0</v>
      </c>
      <c r="K151" s="67">
        <f t="shared" si="29"/>
        <v>0</v>
      </c>
      <c r="L151" s="67">
        <f t="shared" si="28"/>
        <v>0</v>
      </c>
      <c r="M151" s="62" t="s">
        <v>74</v>
      </c>
    </row>
    <row r="152" spans="1:13" ht="124.5" customHeight="1" x14ac:dyDescent="0.25">
      <c r="A152" s="6" t="s">
        <v>447</v>
      </c>
      <c r="D152" s="2" t="s">
        <v>193</v>
      </c>
      <c r="E152" s="1">
        <v>1</v>
      </c>
      <c r="F152" s="1" t="s">
        <v>12</v>
      </c>
      <c r="G152" s="2" t="s">
        <v>72</v>
      </c>
      <c r="H152" s="2" t="s">
        <v>194</v>
      </c>
      <c r="I152" s="120">
        <v>0</v>
      </c>
      <c r="J152" s="67">
        <f t="shared" si="26"/>
        <v>0</v>
      </c>
      <c r="K152" s="67">
        <f t="shared" si="29"/>
        <v>0</v>
      </c>
      <c r="L152" s="67">
        <f t="shared" si="28"/>
        <v>0</v>
      </c>
      <c r="M152" s="62" t="s">
        <v>74</v>
      </c>
    </row>
    <row r="153" spans="1:13" s="2" customFormat="1" ht="135.6" customHeight="1" x14ac:dyDescent="0.25">
      <c r="A153" s="6" t="s">
        <v>447</v>
      </c>
      <c r="B153" s="6"/>
      <c r="D153" s="2" t="s">
        <v>461</v>
      </c>
      <c r="E153" s="2">
        <v>2</v>
      </c>
      <c r="F153" s="2" t="s">
        <v>12</v>
      </c>
      <c r="G153" s="2" t="s">
        <v>462</v>
      </c>
      <c r="H153" s="2" t="s">
        <v>463</v>
      </c>
      <c r="I153" s="122">
        <v>0</v>
      </c>
      <c r="J153" s="67">
        <f t="shared" si="26"/>
        <v>0</v>
      </c>
      <c r="K153" s="67">
        <f t="shared" si="29"/>
        <v>0</v>
      </c>
      <c r="L153" s="67">
        <f t="shared" si="28"/>
        <v>0</v>
      </c>
      <c r="M153" s="61"/>
    </row>
    <row r="154" spans="1:13" s="2" customFormat="1" ht="135.6" customHeight="1" x14ac:dyDescent="0.25">
      <c r="A154" s="6" t="s">
        <v>447</v>
      </c>
      <c r="B154" s="6"/>
      <c r="D154" s="2" t="s">
        <v>464</v>
      </c>
      <c r="E154" s="2">
        <v>2</v>
      </c>
      <c r="F154" s="2" t="s">
        <v>12</v>
      </c>
      <c r="G154" s="2" t="s">
        <v>465</v>
      </c>
      <c r="H154" s="2" t="s">
        <v>466</v>
      </c>
      <c r="I154" s="122">
        <v>0</v>
      </c>
      <c r="J154" s="67">
        <f t="shared" si="26"/>
        <v>0</v>
      </c>
      <c r="K154" s="67">
        <f t="shared" si="29"/>
        <v>0</v>
      </c>
      <c r="L154" s="67">
        <f t="shared" si="28"/>
        <v>0</v>
      </c>
      <c r="M154" s="61"/>
    </row>
    <row r="155" spans="1:13" x14ac:dyDescent="0.25">
      <c r="A155" s="8" t="s">
        <v>467</v>
      </c>
      <c r="B155" s="8"/>
      <c r="C155" s="59" t="s">
        <v>468</v>
      </c>
      <c r="D155" s="64"/>
      <c r="E155" s="65"/>
      <c r="F155" s="65"/>
      <c r="G155" s="65"/>
      <c r="H155" s="64"/>
      <c r="I155" s="121"/>
      <c r="J155" s="94"/>
      <c r="K155" s="94">
        <f>E155*I155</f>
        <v>0</v>
      </c>
      <c r="L155" s="94"/>
      <c r="M155" s="66"/>
    </row>
    <row r="156" spans="1:13" ht="130.5" customHeight="1" x14ac:dyDescent="0.25">
      <c r="A156" s="6" t="s">
        <v>469</v>
      </c>
      <c r="D156" s="2" t="s">
        <v>470</v>
      </c>
      <c r="E156" s="1">
        <v>1</v>
      </c>
      <c r="F156" s="1" t="s">
        <v>12</v>
      </c>
      <c r="G156" s="1" t="s">
        <v>471</v>
      </c>
      <c r="H156" s="2" t="s">
        <v>472</v>
      </c>
      <c r="I156" s="120">
        <v>0</v>
      </c>
      <c r="J156" s="67">
        <f t="shared" ref="J156:J173" si="30">E156*I156</f>
        <v>0</v>
      </c>
      <c r="K156" s="67">
        <f t="shared" ref="K156" si="31">I156*1.21</f>
        <v>0</v>
      </c>
      <c r="L156" s="67">
        <f t="shared" ref="L156:L173" si="32">E156*K156</f>
        <v>0</v>
      </c>
      <c r="M156" s="61"/>
    </row>
    <row r="157" spans="1:13" ht="124.5" customHeight="1" x14ac:dyDescent="0.25">
      <c r="A157" s="6" t="s">
        <v>469</v>
      </c>
      <c r="B157" s="6" t="s">
        <v>43</v>
      </c>
      <c r="D157" s="2" t="s">
        <v>473</v>
      </c>
      <c r="E157" s="1">
        <v>1</v>
      </c>
      <c r="H157" s="2" t="s">
        <v>474</v>
      </c>
      <c r="I157" s="120">
        <v>0</v>
      </c>
      <c r="J157" s="67">
        <f t="shared" si="30"/>
        <v>0</v>
      </c>
      <c r="K157" s="67">
        <f t="shared" ref="K157:K173" si="33">I157*1.21</f>
        <v>0</v>
      </c>
      <c r="L157" s="67">
        <f t="shared" si="32"/>
        <v>0</v>
      </c>
      <c r="M157" s="61"/>
    </row>
    <row r="158" spans="1:13" ht="134.1" customHeight="1" x14ac:dyDescent="0.25">
      <c r="A158" s="6" t="s">
        <v>469</v>
      </c>
      <c r="D158" s="2" t="s">
        <v>130</v>
      </c>
      <c r="E158" s="1">
        <v>1</v>
      </c>
      <c r="F158" s="1" t="s">
        <v>12</v>
      </c>
      <c r="G158" s="1" t="s">
        <v>131</v>
      </c>
      <c r="H158" s="2" t="s">
        <v>132</v>
      </c>
      <c r="I158" s="120">
        <v>0</v>
      </c>
      <c r="J158" s="67">
        <f t="shared" si="30"/>
        <v>0</v>
      </c>
      <c r="K158" s="67">
        <f t="shared" si="33"/>
        <v>0</v>
      </c>
      <c r="L158" s="67">
        <f t="shared" si="32"/>
        <v>0</v>
      </c>
      <c r="M158" s="62"/>
    </row>
    <row r="159" spans="1:13" ht="162.6" customHeight="1" x14ac:dyDescent="0.25">
      <c r="A159" s="6" t="s">
        <v>469</v>
      </c>
      <c r="B159" s="6" t="s">
        <v>47</v>
      </c>
      <c r="D159" s="2" t="s">
        <v>475</v>
      </c>
      <c r="E159" s="1">
        <v>2</v>
      </c>
      <c r="F159" s="1" t="s">
        <v>12</v>
      </c>
      <c r="G159" s="1" t="s">
        <v>476</v>
      </c>
      <c r="H159" s="2" t="s">
        <v>477</v>
      </c>
      <c r="I159" s="120">
        <v>0</v>
      </c>
      <c r="J159" s="67">
        <f t="shared" si="30"/>
        <v>0</v>
      </c>
      <c r="K159" s="67">
        <f t="shared" si="33"/>
        <v>0</v>
      </c>
      <c r="L159" s="67">
        <f t="shared" si="32"/>
        <v>0</v>
      </c>
      <c r="M159" s="61"/>
    </row>
    <row r="160" spans="1:13" ht="162.6" customHeight="1" x14ac:dyDescent="0.25">
      <c r="A160" s="6" t="s">
        <v>469</v>
      </c>
      <c r="B160" s="6" t="s">
        <v>51</v>
      </c>
      <c r="D160" s="2" t="s">
        <v>478</v>
      </c>
      <c r="E160" s="1">
        <v>1</v>
      </c>
      <c r="F160" s="1" t="s">
        <v>12</v>
      </c>
      <c r="G160" s="1" t="s">
        <v>476</v>
      </c>
      <c r="H160" s="2" t="s">
        <v>479</v>
      </c>
      <c r="I160" s="120">
        <v>0</v>
      </c>
      <c r="J160" s="67">
        <f t="shared" si="30"/>
        <v>0</v>
      </c>
      <c r="K160" s="67">
        <f t="shared" si="33"/>
        <v>0</v>
      </c>
      <c r="L160" s="67">
        <f t="shared" si="32"/>
        <v>0</v>
      </c>
      <c r="M160" s="61"/>
    </row>
    <row r="161" spans="1:13" ht="124.5" customHeight="1" x14ac:dyDescent="0.25">
      <c r="A161" s="6" t="s">
        <v>469</v>
      </c>
      <c r="B161" s="6" t="s">
        <v>142</v>
      </c>
      <c r="D161" s="2" t="s">
        <v>453</v>
      </c>
      <c r="E161" s="1">
        <v>1</v>
      </c>
      <c r="F161" s="1" t="s">
        <v>12</v>
      </c>
      <c r="G161" s="1" t="s">
        <v>454</v>
      </c>
      <c r="H161" s="2" t="s">
        <v>480</v>
      </c>
      <c r="I161" s="120">
        <v>0</v>
      </c>
      <c r="J161" s="67">
        <f t="shared" si="30"/>
        <v>0</v>
      </c>
      <c r="K161" s="67">
        <f t="shared" si="33"/>
        <v>0</v>
      </c>
      <c r="L161" s="67">
        <f t="shared" si="32"/>
        <v>0</v>
      </c>
      <c r="M161" s="61"/>
    </row>
    <row r="162" spans="1:13" ht="124.5" customHeight="1" x14ac:dyDescent="0.25">
      <c r="A162" s="6" t="s">
        <v>469</v>
      </c>
      <c r="D162" s="2" t="s">
        <v>66</v>
      </c>
      <c r="E162" s="1">
        <v>1</v>
      </c>
      <c r="F162" s="1" t="s">
        <v>12</v>
      </c>
      <c r="G162" s="1" t="s">
        <v>67</v>
      </c>
      <c r="H162" s="2" t="s">
        <v>68</v>
      </c>
      <c r="I162" s="120">
        <v>0</v>
      </c>
      <c r="J162" s="67">
        <f t="shared" si="30"/>
        <v>0</v>
      </c>
      <c r="K162" s="67">
        <f t="shared" si="33"/>
        <v>0</v>
      </c>
      <c r="L162" s="67">
        <f t="shared" si="32"/>
        <v>0</v>
      </c>
      <c r="M162" s="61"/>
    </row>
    <row r="163" spans="1:13" ht="117.6" customHeight="1" x14ac:dyDescent="0.25">
      <c r="A163" s="6" t="s">
        <v>469</v>
      </c>
      <c r="D163" s="2" t="s">
        <v>481</v>
      </c>
      <c r="E163" s="1">
        <v>1</v>
      </c>
      <c r="F163" s="1" t="s">
        <v>12</v>
      </c>
      <c r="G163" s="1" t="s">
        <v>482</v>
      </c>
      <c r="H163" s="2" t="s">
        <v>483</v>
      </c>
      <c r="I163" s="120">
        <v>0</v>
      </c>
      <c r="J163" s="67">
        <f t="shared" si="30"/>
        <v>0</v>
      </c>
      <c r="K163" s="67">
        <f t="shared" si="33"/>
        <v>0</v>
      </c>
      <c r="L163" s="67">
        <f t="shared" si="32"/>
        <v>0</v>
      </c>
      <c r="M163" s="61"/>
    </row>
    <row r="164" spans="1:13" ht="99" customHeight="1" x14ac:dyDescent="0.25">
      <c r="A164" s="6" t="s">
        <v>469</v>
      </c>
      <c r="D164" s="2" t="s">
        <v>481</v>
      </c>
      <c r="E164" s="1">
        <v>1</v>
      </c>
      <c r="F164" s="1" t="s">
        <v>12</v>
      </c>
      <c r="G164" s="1" t="s">
        <v>484</v>
      </c>
      <c r="H164" s="2" t="s">
        <v>485</v>
      </c>
      <c r="I164" s="120">
        <v>0</v>
      </c>
      <c r="J164" s="67">
        <f t="shared" si="30"/>
        <v>0</v>
      </c>
      <c r="K164" s="67">
        <f t="shared" si="33"/>
        <v>0</v>
      </c>
      <c r="L164" s="67">
        <f t="shared" si="32"/>
        <v>0</v>
      </c>
      <c r="M164" s="61"/>
    </row>
    <row r="165" spans="1:13" ht="102.6" customHeight="1" x14ac:dyDescent="0.25">
      <c r="A165" s="6" t="s">
        <v>469</v>
      </c>
      <c r="D165" s="2" t="s">
        <v>458</v>
      </c>
      <c r="E165" s="1">
        <v>1</v>
      </c>
      <c r="F165" s="1" t="s">
        <v>12</v>
      </c>
      <c r="G165" s="9" t="s">
        <v>760</v>
      </c>
      <c r="H165" s="2" t="s">
        <v>459</v>
      </c>
      <c r="I165" s="120">
        <v>0</v>
      </c>
      <c r="J165" s="67">
        <f t="shared" si="30"/>
        <v>0</v>
      </c>
      <c r="K165" s="67">
        <f t="shared" si="33"/>
        <v>0</v>
      </c>
      <c r="L165" s="67">
        <f t="shared" si="32"/>
        <v>0</v>
      </c>
      <c r="M165" s="61"/>
    </row>
    <row r="166" spans="1:13" ht="99" customHeight="1" x14ac:dyDescent="0.25">
      <c r="A166" s="6" t="s">
        <v>469</v>
      </c>
      <c r="D166" s="2" t="s">
        <v>486</v>
      </c>
      <c r="E166" s="1">
        <v>1</v>
      </c>
      <c r="F166" s="1" t="s">
        <v>12</v>
      </c>
      <c r="G166" s="1" t="s">
        <v>487</v>
      </c>
      <c r="H166" s="2" t="s">
        <v>488</v>
      </c>
      <c r="I166" s="120">
        <v>0</v>
      </c>
      <c r="J166" s="67">
        <f t="shared" si="30"/>
        <v>0</v>
      </c>
      <c r="K166" s="67">
        <f t="shared" si="33"/>
        <v>0</v>
      </c>
      <c r="L166" s="67">
        <f t="shared" si="32"/>
        <v>0</v>
      </c>
      <c r="M166" s="61"/>
    </row>
    <row r="167" spans="1:13" ht="96.6" customHeight="1" x14ac:dyDescent="0.25">
      <c r="A167" s="6" t="s">
        <v>469</v>
      </c>
      <c r="D167" s="2" t="s">
        <v>489</v>
      </c>
      <c r="E167" s="1">
        <v>2</v>
      </c>
      <c r="F167" s="1" t="s">
        <v>12</v>
      </c>
      <c r="H167" s="2" t="s">
        <v>490</v>
      </c>
      <c r="I167" s="120">
        <v>0</v>
      </c>
      <c r="J167" s="67">
        <f t="shared" si="30"/>
        <v>0</v>
      </c>
      <c r="K167" s="67">
        <f t="shared" si="33"/>
        <v>0</v>
      </c>
      <c r="L167" s="67">
        <f t="shared" si="32"/>
        <v>0</v>
      </c>
      <c r="M167" s="61"/>
    </row>
    <row r="168" spans="1:13" ht="126.6" customHeight="1" x14ac:dyDescent="0.25">
      <c r="A168" s="77" t="s">
        <v>469</v>
      </c>
      <c r="B168" s="97" t="s">
        <v>761</v>
      </c>
      <c r="C168" s="78"/>
      <c r="D168" s="79" t="s">
        <v>456</v>
      </c>
      <c r="E168" s="80">
        <v>2</v>
      </c>
      <c r="F168" s="80" t="s">
        <v>188</v>
      </c>
      <c r="G168" s="80"/>
      <c r="H168" s="79" t="s">
        <v>457</v>
      </c>
      <c r="I168" s="124">
        <v>0</v>
      </c>
      <c r="J168" s="95">
        <f t="shared" si="30"/>
        <v>0</v>
      </c>
      <c r="K168" s="95">
        <f t="shared" si="33"/>
        <v>0</v>
      </c>
      <c r="L168" s="95">
        <f t="shared" si="32"/>
        <v>0</v>
      </c>
      <c r="M168" s="81"/>
    </row>
    <row r="169" spans="1:13" ht="126.6" customHeight="1" x14ac:dyDescent="0.25">
      <c r="A169" s="6" t="s">
        <v>469</v>
      </c>
      <c r="D169" s="2" t="s">
        <v>492</v>
      </c>
      <c r="E169" s="1">
        <v>2</v>
      </c>
      <c r="F169" s="1" t="s">
        <v>12</v>
      </c>
      <c r="G169" s="1" t="s">
        <v>493</v>
      </c>
      <c r="H169" s="2" t="s">
        <v>494</v>
      </c>
      <c r="I169" s="120">
        <v>0</v>
      </c>
      <c r="J169" s="67">
        <f t="shared" si="30"/>
        <v>0</v>
      </c>
      <c r="K169" s="67">
        <f t="shared" si="33"/>
        <v>0</v>
      </c>
      <c r="L169" s="67">
        <f t="shared" si="32"/>
        <v>0</v>
      </c>
      <c r="M169" s="61"/>
    </row>
    <row r="170" spans="1:13" ht="159" customHeight="1" x14ac:dyDescent="0.25">
      <c r="A170" s="6" t="s">
        <v>469</v>
      </c>
      <c r="D170" s="2" t="s">
        <v>495</v>
      </c>
      <c r="E170" s="1">
        <v>1</v>
      </c>
      <c r="F170" s="1" t="s">
        <v>12</v>
      </c>
      <c r="G170" s="1" t="s">
        <v>496</v>
      </c>
      <c r="H170" s="2" t="s">
        <v>497</v>
      </c>
      <c r="I170" s="120">
        <v>0</v>
      </c>
      <c r="J170" s="67">
        <f t="shared" si="30"/>
        <v>0</v>
      </c>
      <c r="K170" s="67">
        <f t="shared" si="33"/>
        <v>0</v>
      </c>
      <c r="L170" s="67">
        <f t="shared" si="32"/>
        <v>0</v>
      </c>
      <c r="M170" s="62"/>
    </row>
    <row r="171" spans="1:13" ht="124.5" customHeight="1" x14ac:dyDescent="0.25">
      <c r="A171" s="6" t="s">
        <v>469</v>
      </c>
      <c r="D171" s="2" t="s">
        <v>69</v>
      </c>
      <c r="E171" s="1">
        <v>4</v>
      </c>
      <c r="F171" s="1" t="s">
        <v>12</v>
      </c>
      <c r="G171" s="9">
        <v>1500</v>
      </c>
      <c r="H171" s="2" t="s">
        <v>70</v>
      </c>
      <c r="I171" s="122">
        <v>0</v>
      </c>
      <c r="J171" s="67">
        <f t="shared" si="30"/>
        <v>0</v>
      </c>
      <c r="K171" s="67">
        <f t="shared" si="33"/>
        <v>0</v>
      </c>
      <c r="L171" s="67">
        <f t="shared" si="32"/>
        <v>0</v>
      </c>
      <c r="M171" s="61"/>
    </row>
    <row r="172" spans="1:13" ht="124.5" customHeight="1" x14ac:dyDescent="0.25">
      <c r="A172" s="6" t="s">
        <v>469</v>
      </c>
      <c r="D172" s="2" t="s">
        <v>71</v>
      </c>
      <c r="E172" s="1">
        <v>4</v>
      </c>
      <c r="F172" s="1" t="s">
        <v>12</v>
      </c>
      <c r="G172" s="2" t="s">
        <v>72</v>
      </c>
      <c r="H172" s="2" t="s">
        <v>73</v>
      </c>
      <c r="I172" s="120">
        <v>0</v>
      </c>
      <c r="J172" s="67">
        <f t="shared" si="30"/>
        <v>0</v>
      </c>
      <c r="K172" s="67">
        <f t="shared" si="33"/>
        <v>0</v>
      </c>
      <c r="L172" s="67">
        <f t="shared" si="32"/>
        <v>0</v>
      </c>
      <c r="M172" s="62" t="s">
        <v>74</v>
      </c>
    </row>
    <row r="173" spans="1:13" ht="124.5" customHeight="1" x14ac:dyDescent="0.25">
      <c r="A173" s="6" t="s">
        <v>469</v>
      </c>
      <c r="D173" s="2" t="s">
        <v>193</v>
      </c>
      <c r="E173" s="1">
        <v>4</v>
      </c>
      <c r="F173" s="1" t="s">
        <v>12</v>
      </c>
      <c r="G173" s="2" t="s">
        <v>72</v>
      </c>
      <c r="H173" s="2" t="s">
        <v>194</v>
      </c>
      <c r="I173" s="120">
        <v>0</v>
      </c>
      <c r="J173" s="67">
        <f t="shared" si="30"/>
        <v>0</v>
      </c>
      <c r="K173" s="67">
        <f t="shared" si="33"/>
        <v>0</v>
      </c>
      <c r="L173" s="67">
        <f t="shared" si="32"/>
        <v>0</v>
      </c>
      <c r="M173" s="62" t="s">
        <v>74</v>
      </c>
    </row>
    <row r="174" spans="1:13" ht="15" customHeight="1" x14ac:dyDescent="0.25">
      <c r="A174" s="8" t="s">
        <v>498</v>
      </c>
      <c r="B174" s="8"/>
      <c r="C174" s="59" t="s">
        <v>499</v>
      </c>
      <c r="D174" s="64"/>
      <c r="E174" s="65"/>
      <c r="F174" s="65"/>
      <c r="G174" s="65"/>
      <c r="H174" s="64"/>
      <c r="I174" s="121"/>
      <c r="J174" s="94"/>
      <c r="K174" s="94"/>
      <c r="L174" s="94"/>
      <c r="M174" s="66"/>
    </row>
    <row r="175" spans="1:13" ht="124.5" customHeight="1" x14ac:dyDescent="0.25">
      <c r="A175" s="6" t="s">
        <v>500</v>
      </c>
      <c r="B175" s="6" t="s">
        <v>43</v>
      </c>
      <c r="D175" s="2" t="s">
        <v>453</v>
      </c>
      <c r="E175" s="1">
        <v>1</v>
      </c>
      <c r="F175" s="1" t="s">
        <v>12</v>
      </c>
      <c r="G175" s="1" t="s">
        <v>501</v>
      </c>
      <c r="H175" s="2" t="s">
        <v>502</v>
      </c>
      <c r="I175" s="120">
        <v>0</v>
      </c>
      <c r="J175" s="67">
        <f t="shared" ref="J175:J200" si="34">E175*I175</f>
        <v>0</v>
      </c>
      <c r="K175" s="67">
        <f t="shared" ref="K175:K200" si="35">I175*1.21</f>
        <v>0</v>
      </c>
      <c r="L175" s="67">
        <f t="shared" ref="L175:L200" si="36">E175*K175</f>
        <v>0</v>
      </c>
      <c r="M175" s="61"/>
    </row>
    <row r="176" spans="1:13" ht="124.5" customHeight="1" x14ac:dyDescent="0.25">
      <c r="A176" s="6" t="s">
        <v>500</v>
      </c>
      <c r="B176" s="6" t="s">
        <v>47</v>
      </c>
      <c r="D176" s="2" t="s">
        <v>453</v>
      </c>
      <c r="E176" s="1">
        <v>1</v>
      </c>
      <c r="F176" s="1" t="s">
        <v>12</v>
      </c>
      <c r="G176" s="1" t="s">
        <v>501</v>
      </c>
      <c r="H176" s="2" t="s">
        <v>503</v>
      </c>
      <c r="I176" s="120">
        <v>0</v>
      </c>
      <c r="J176" s="67">
        <f t="shared" si="34"/>
        <v>0</v>
      </c>
      <c r="K176" s="67">
        <f t="shared" si="35"/>
        <v>0</v>
      </c>
      <c r="L176" s="67">
        <f t="shared" si="36"/>
        <v>0</v>
      </c>
      <c r="M176" s="61"/>
    </row>
    <row r="177" spans="1:13" ht="124.5" customHeight="1" x14ac:dyDescent="0.25">
      <c r="A177" s="6" t="s">
        <v>500</v>
      </c>
      <c r="D177" s="2" t="s">
        <v>504</v>
      </c>
      <c r="E177" s="1">
        <v>1</v>
      </c>
      <c r="F177" s="1" t="s">
        <v>12</v>
      </c>
      <c r="G177" s="1" t="s">
        <v>505</v>
      </c>
      <c r="H177" s="2" t="s">
        <v>506</v>
      </c>
      <c r="I177" s="120">
        <v>0</v>
      </c>
      <c r="J177" s="67">
        <f t="shared" si="34"/>
        <v>0</v>
      </c>
      <c r="K177" s="67">
        <f t="shared" si="35"/>
        <v>0</v>
      </c>
      <c r="L177" s="67">
        <f t="shared" si="36"/>
        <v>0</v>
      </c>
      <c r="M177" s="61"/>
    </row>
    <row r="178" spans="1:13" ht="124.5" customHeight="1" x14ac:dyDescent="0.25">
      <c r="A178" s="6" t="s">
        <v>500</v>
      </c>
      <c r="B178" s="6" t="s">
        <v>51</v>
      </c>
      <c r="D178" s="2" t="s">
        <v>507</v>
      </c>
      <c r="E178" s="1">
        <v>1</v>
      </c>
      <c r="F178" s="1" t="s">
        <v>12</v>
      </c>
      <c r="G178" s="1" t="s">
        <v>508</v>
      </c>
      <c r="H178" s="2" t="s">
        <v>509</v>
      </c>
      <c r="I178" s="120">
        <v>0</v>
      </c>
      <c r="J178" s="67">
        <f t="shared" si="34"/>
        <v>0</v>
      </c>
      <c r="K178" s="67">
        <f t="shared" si="35"/>
        <v>0</v>
      </c>
      <c r="L178" s="67">
        <f t="shared" si="36"/>
        <v>0</v>
      </c>
      <c r="M178" s="61"/>
    </row>
    <row r="179" spans="1:13" ht="134.1" customHeight="1" x14ac:dyDescent="0.25">
      <c r="A179" s="6" t="s">
        <v>500</v>
      </c>
      <c r="D179" s="2" t="s">
        <v>130</v>
      </c>
      <c r="E179" s="1">
        <v>1</v>
      </c>
      <c r="F179" s="1" t="s">
        <v>12</v>
      </c>
      <c r="G179" s="1" t="s">
        <v>131</v>
      </c>
      <c r="H179" s="2" t="s">
        <v>132</v>
      </c>
      <c r="I179" s="120">
        <v>0</v>
      </c>
      <c r="J179" s="67">
        <f t="shared" si="34"/>
        <v>0</v>
      </c>
      <c r="K179" s="67">
        <f t="shared" si="35"/>
        <v>0</v>
      </c>
      <c r="L179" s="67">
        <f t="shared" si="36"/>
        <v>0</v>
      </c>
      <c r="M179" s="62"/>
    </row>
    <row r="180" spans="1:13" ht="124.5" customHeight="1" x14ac:dyDescent="0.25">
      <c r="A180" s="6" t="s">
        <v>500</v>
      </c>
      <c r="D180" s="2" t="s">
        <v>66</v>
      </c>
      <c r="E180" s="1">
        <v>1</v>
      </c>
      <c r="F180" s="1" t="s">
        <v>12</v>
      </c>
      <c r="G180" s="1" t="s">
        <v>67</v>
      </c>
      <c r="H180" s="2" t="s">
        <v>68</v>
      </c>
      <c r="I180" s="120">
        <v>0</v>
      </c>
      <c r="J180" s="67">
        <f t="shared" si="34"/>
        <v>0</v>
      </c>
      <c r="K180" s="67">
        <f t="shared" si="35"/>
        <v>0</v>
      </c>
      <c r="L180" s="67">
        <f t="shared" si="36"/>
        <v>0</v>
      </c>
      <c r="M180" s="61"/>
    </row>
    <row r="181" spans="1:13" ht="130.5" customHeight="1" x14ac:dyDescent="0.25">
      <c r="A181" s="6" t="s">
        <v>500</v>
      </c>
      <c r="D181" s="2" t="s">
        <v>470</v>
      </c>
      <c r="E181" s="1">
        <v>1</v>
      </c>
      <c r="F181" s="1" t="s">
        <v>12</v>
      </c>
      <c r="G181" s="1" t="s">
        <v>471</v>
      </c>
      <c r="H181" s="2" t="s">
        <v>472</v>
      </c>
      <c r="I181" s="120">
        <v>0</v>
      </c>
      <c r="J181" s="67">
        <f t="shared" si="34"/>
        <v>0</v>
      </c>
      <c r="K181" s="67">
        <f t="shared" si="35"/>
        <v>0</v>
      </c>
      <c r="L181" s="67">
        <f t="shared" si="36"/>
        <v>0</v>
      </c>
      <c r="M181" s="61"/>
    </row>
    <row r="182" spans="1:13" ht="124.5" customHeight="1" x14ac:dyDescent="0.25">
      <c r="A182" s="6" t="s">
        <v>500</v>
      </c>
      <c r="B182" s="6" t="s">
        <v>142</v>
      </c>
      <c r="D182" s="2" t="s">
        <v>510</v>
      </c>
      <c r="E182" s="1">
        <v>1</v>
      </c>
      <c r="F182" s="1" t="s">
        <v>12</v>
      </c>
      <c r="G182" s="1" t="s">
        <v>511</v>
      </c>
      <c r="H182" s="2" t="s">
        <v>512</v>
      </c>
      <c r="I182" s="120">
        <v>0</v>
      </c>
      <c r="J182" s="67">
        <f t="shared" si="34"/>
        <v>0</v>
      </c>
      <c r="K182" s="67">
        <f t="shared" si="35"/>
        <v>0</v>
      </c>
      <c r="L182" s="67">
        <f t="shared" si="36"/>
        <v>0</v>
      </c>
      <c r="M182" s="61"/>
    </row>
    <row r="183" spans="1:13" ht="104.45" customHeight="1" x14ac:dyDescent="0.25">
      <c r="A183" s="6" t="s">
        <v>500</v>
      </c>
      <c r="B183" s="6" t="s">
        <v>148</v>
      </c>
      <c r="D183" s="2" t="s">
        <v>513</v>
      </c>
      <c r="E183" s="1">
        <v>1</v>
      </c>
      <c r="F183" s="1" t="s">
        <v>12</v>
      </c>
      <c r="G183" s="1" t="s">
        <v>514</v>
      </c>
      <c r="H183" s="2" t="s">
        <v>515</v>
      </c>
      <c r="I183" s="120">
        <v>0</v>
      </c>
      <c r="J183" s="67">
        <f t="shared" si="34"/>
        <v>0</v>
      </c>
      <c r="K183" s="67">
        <f t="shared" si="35"/>
        <v>0</v>
      </c>
      <c r="L183" s="67">
        <f t="shared" si="36"/>
        <v>0</v>
      </c>
      <c r="M183" s="61"/>
    </row>
    <row r="184" spans="1:13" ht="104.45" customHeight="1" x14ac:dyDescent="0.25">
      <c r="D184" s="2" t="s">
        <v>516</v>
      </c>
      <c r="E184" s="1">
        <v>1</v>
      </c>
      <c r="F184" s="1" t="s">
        <v>12</v>
      </c>
      <c r="G184" s="1" t="s">
        <v>517</v>
      </c>
      <c r="H184" s="2" t="s">
        <v>518</v>
      </c>
      <c r="I184" s="120">
        <v>0</v>
      </c>
      <c r="J184" s="67">
        <f t="shared" si="34"/>
        <v>0</v>
      </c>
      <c r="K184" s="67">
        <f t="shared" si="35"/>
        <v>0</v>
      </c>
      <c r="L184" s="67">
        <f t="shared" si="36"/>
        <v>0</v>
      </c>
      <c r="M184" s="61"/>
    </row>
    <row r="185" spans="1:13" ht="124.5" customHeight="1" x14ac:dyDescent="0.25">
      <c r="A185" s="6" t="s">
        <v>500</v>
      </c>
      <c r="B185" s="6" t="s">
        <v>152</v>
      </c>
      <c r="D185" s="2" t="s">
        <v>519</v>
      </c>
      <c r="E185" s="1">
        <v>1</v>
      </c>
      <c r="F185" s="1" t="s">
        <v>12</v>
      </c>
      <c r="H185" s="2" t="s">
        <v>520</v>
      </c>
      <c r="I185" s="120">
        <v>0</v>
      </c>
      <c r="J185" s="67">
        <f t="shared" si="34"/>
        <v>0</v>
      </c>
      <c r="K185" s="67">
        <f t="shared" si="35"/>
        <v>0</v>
      </c>
      <c r="L185" s="67">
        <f t="shared" si="36"/>
        <v>0</v>
      </c>
      <c r="M185" s="61"/>
    </row>
    <row r="186" spans="1:13" ht="78.599999999999994" customHeight="1" x14ac:dyDescent="0.25">
      <c r="A186" s="6" t="s">
        <v>500</v>
      </c>
      <c r="D186" s="2" t="s">
        <v>62</v>
      </c>
      <c r="E186" s="1">
        <v>3</v>
      </c>
      <c r="F186" s="1" t="s">
        <v>12</v>
      </c>
      <c r="G186" s="1" t="s">
        <v>23</v>
      </c>
      <c r="H186" s="2" t="s">
        <v>26</v>
      </c>
      <c r="I186" s="120">
        <v>0</v>
      </c>
      <c r="J186" s="67">
        <f t="shared" si="34"/>
        <v>0</v>
      </c>
      <c r="K186" s="67">
        <f t="shared" si="35"/>
        <v>0</v>
      </c>
      <c r="L186" s="67">
        <f t="shared" si="36"/>
        <v>0</v>
      </c>
      <c r="M186" s="61"/>
    </row>
    <row r="187" spans="1:13" ht="78.599999999999994" customHeight="1" x14ac:dyDescent="0.25">
      <c r="A187" s="6" t="s">
        <v>500</v>
      </c>
      <c r="D187" s="2" t="s">
        <v>521</v>
      </c>
      <c r="E187" s="1">
        <v>3</v>
      </c>
      <c r="F187" s="1" t="s">
        <v>12</v>
      </c>
      <c r="G187" s="1" t="s">
        <v>23</v>
      </c>
      <c r="H187" s="2" t="s">
        <v>24</v>
      </c>
      <c r="I187" s="120">
        <v>0</v>
      </c>
      <c r="J187" s="67">
        <f t="shared" si="34"/>
        <v>0</v>
      </c>
      <c r="K187" s="67">
        <f t="shared" si="35"/>
        <v>0</v>
      </c>
      <c r="L187" s="67">
        <f t="shared" si="36"/>
        <v>0</v>
      </c>
      <c r="M187" s="61"/>
    </row>
    <row r="188" spans="1:13" ht="117.6" customHeight="1" x14ac:dyDescent="0.25">
      <c r="A188" s="6" t="s">
        <v>500</v>
      </c>
      <c r="D188" s="2" t="s">
        <v>481</v>
      </c>
      <c r="E188" s="1">
        <v>1</v>
      </c>
      <c r="F188" s="1" t="s">
        <v>12</v>
      </c>
      <c r="G188" s="1" t="s">
        <v>482</v>
      </c>
      <c r="H188" s="2" t="s">
        <v>483</v>
      </c>
      <c r="I188" s="120">
        <v>0</v>
      </c>
      <c r="J188" s="67">
        <f t="shared" si="34"/>
        <v>0</v>
      </c>
      <c r="K188" s="67">
        <f t="shared" si="35"/>
        <v>0</v>
      </c>
      <c r="L188" s="67">
        <f t="shared" si="36"/>
        <v>0</v>
      </c>
      <c r="M188" s="61"/>
    </row>
    <row r="189" spans="1:13" ht="99" customHeight="1" x14ac:dyDescent="0.25">
      <c r="A189" s="6" t="s">
        <v>500</v>
      </c>
      <c r="D189" s="2" t="s">
        <v>481</v>
      </c>
      <c r="E189" s="1">
        <v>1</v>
      </c>
      <c r="F189" s="1" t="s">
        <v>12</v>
      </c>
      <c r="G189" s="1" t="s">
        <v>484</v>
      </c>
      <c r="H189" s="2" t="s">
        <v>485</v>
      </c>
      <c r="I189" s="120">
        <v>0</v>
      </c>
      <c r="J189" s="67">
        <f t="shared" si="34"/>
        <v>0</v>
      </c>
      <c r="K189" s="67">
        <f t="shared" si="35"/>
        <v>0</v>
      </c>
      <c r="L189" s="67">
        <f t="shared" si="36"/>
        <v>0</v>
      </c>
      <c r="M189" s="61"/>
    </row>
    <row r="190" spans="1:13" ht="99" customHeight="1" x14ac:dyDescent="0.25">
      <c r="A190" s="6" t="s">
        <v>522</v>
      </c>
      <c r="D190" s="2" t="s">
        <v>486</v>
      </c>
      <c r="E190" s="1">
        <v>1</v>
      </c>
      <c r="F190" s="1" t="s">
        <v>12</v>
      </c>
      <c r="G190" s="1" t="s">
        <v>487</v>
      </c>
      <c r="H190" s="2" t="s">
        <v>488</v>
      </c>
      <c r="I190" s="120">
        <v>0</v>
      </c>
      <c r="J190" s="67">
        <f t="shared" si="34"/>
        <v>0</v>
      </c>
      <c r="K190" s="67">
        <f t="shared" si="35"/>
        <v>0</v>
      </c>
      <c r="L190" s="67">
        <f t="shared" si="36"/>
        <v>0</v>
      </c>
      <c r="M190" s="61"/>
    </row>
    <row r="191" spans="1:13" ht="102.6" customHeight="1" x14ac:dyDescent="0.25">
      <c r="A191" s="6" t="s">
        <v>500</v>
      </c>
      <c r="D191" s="2" t="s">
        <v>458</v>
      </c>
      <c r="E191" s="1">
        <v>1</v>
      </c>
      <c r="F191" s="1" t="s">
        <v>12</v>
      </c>
      <c r="G191" s="1" t="s">
        <v>760</v>
      </c>
      <c r="H191" s="2" t="s">
        <v>459</v>
      </c>
      <c r="I191" s="120">
        <v>0</v>
      </c>
      <c r="J191" s="67">
        <f t="shared" si="34"/>
        <v>0</v>
      </c>
      <c r="K191" s="67">
        <f t="shared" si="35"/>
        <v>0</v>
      </c>
      <c r="L191" s="67">
        <f t="shared" si="36"/>
        <v>0</v>
      </c>
      <c r="M191" s="61"/>
    </row>
    <row r="192" spans="1:13" ht="102.6" customHeight="1" x14ac:dyDescent="0.25">
      <c r="A192" s="6" t="s">
        <v>500</v>
      </c>
      <c r="D192" s="2" t="s">
        <v>523</v>
      </c>
      <c r="E192" s="1">
        <v>2</v>
      </c>
      <c r="F192" s="1" t="s">
        <v>12</v>
      </c>
      <c r="G192" s="1" t="s">
        <v>524</v>
      </c>
      <c r="H192" s="2" t="s">
        <v>520</v>
      </c>
      <c r="I192" s="120">
        <v>0</v>
      </c>
      <c r="J192" s="67">
        <f t="shared" si="34"/>
        <v>0</v>
      </c>
      <c r="K192" s="67">
        <f t="shared" si="35"/>
        <v>0</v>
      </c>
      <c r="L192" s="67">
        <f t="shared" si="36"/>
        <v>0</v>
      </c>
      <c r="M192" s="61"/>
    </row>
    <row r="193" spans="1:13" ht="124.5" customHeight="1" x14ac:dyDescent="0.25">
      <c r="A193" s="6" t="s">
        <v>500</v>
      </c>
      <c r="D193" s="2" t="s">
        <v>69</v>
      </c>
      <c r="E193" s="1">
        <v>4</v>
      </c>
      <c r="F193" s="1" t="s">
        <v>12</v>
      </c>
      <c r="G193" s="9">
        <v>1500</v>
      </c>
      <c r="H193" s="2" t="s">
        <v>70</v>
      </c>
      <c r="I193" s="122">
        <v>0</v>
      </c>
      <c r="J193" s="67">
        <f t="shared" si="34"/>
        <v>0</v>
      </c>
      <c r="K193" s="67">
        <f t="shared" si="35"/>
        <v>0</v>
      </c>
      <c r="L193" s="67">
        <f t="shared" si="36"/>
        <v>0</v>
      </c>
      <c r="M193" s="61"/>
    </row>
    <row r="194" spans="1:13" ht="124.5" customHeight="1" x14ac:dyDescent="0.25">
      <c r="A194" s="6" t="s">
        <v>500</v>
      </c>
      <c r="D194" s="2" t="s">
        <v>193</v>
      </c>
      <c r="E194" s="1">
        <v>4</v>
      </c>
      <c r="F194" s="1" t="s">
        <v>12</v>
      </c>
      <c r="G194" s="2" t="s">
        <v>72</v>
      </c>
      <c r="H194" s="2" t="s">
        <v>194</v>
      </c>
      <c r="I194" s="120">
        <v>0</v>
      </c>
      <c r="J194" s="67">
        <f t="shared" si="34"/>
        <v>0</v>
      </c>
      <c r="K194" s="67">
        <f t="shared" si="35"/>
        <v>0</v>
      </c>
      <c r="L194" s="67">
        <f t="shared" si="36"/>
        <v>0</v>
      </c>
      <c r="M194" s="62" t="s">
        <v>74</v>
      </c>
    </row>
    <row r="195" spans="1:13" ht="124.5" customHeight="1" x14ac:dyDescent="0.25">
      <c r="A195" s="6" t="s">
        <v>500</v>
      </c>
      <c r="D195" s="2" t="s">
        <v>71</v>
      </c>
      <c r="E195" s="1">
        <v>4</v>
      </c>
      <c r="F195" s="1" t="s">
        <v>12</v>
      </c>
      <c r="G195" s="2" t="s">
        <v>72</v>
      </c>
      <c r="H195" s="2" t="s">
        <v>73</v>
      </c>
      <c r="I195" s="120">
        <v>0</v>
      </c>
      <c r="J195" s="67">
        <f t="shared" si="34"/>
        <v>0</v>
      </c>
      <c r="K195" s="67">
        <f t="shared" si="35"/>
        <v>0</v>
      </c>
      <c r="L195" s="67">
        <f t="shared" si="36"/>
        <v>0</v>
      </c>
      <c r="M195" s="62" t="s">
        <v>74</v>
      </c>
    </row>
    <row r="196" spans="1:13" ht="126.6" customHeight="1" x14ac:dyDescent="0.25">
      <c r="A196" s="6" t="s">
        <v>500</v>
      </c>
      <c r="C196"/>
      <c r="D196" s="2" t="s">
        <v>189</v>
      </c>
      <c r="E196" s="1">
        <v>1</v>
      </c>
      <c r="F196" s="1" t="s">
        <v>188</v>
      </c>
      <c r="H196" s="2" t="s">
        <v>190</v>
      </c>
      <c r="I196" s="120">
        <v>0</v>
      </c>
      <c r="J196" s="67">
        <f t="shared" si="34"/>
        <v>0</v>
      </c>
      <c r="K196" s="67">
        <f t="shared" si="35"/>
        <v>0</v>
      </c>
      <c r="L196" s="67">
        <f t="shared" si="36"/>
        <v>0</v>
      </c>
      <c r="M196" s="61"/>
    </row>
    <row r="197" spans="1:13" ht="126.6" customHeight="1" x14ac:dyDescent="0.25">
      <c r="A197" s="6" t="s">
        <v>500</v>
      </c>
      <c r="C197"/>
      <c r="D197" s="2" t="s">
        <v>191</v>
      </c>
      <c r="E197" s="1">
        <v>1</v>
      </c>
      <c r="F197" s="1" t="s">
        <v>12</v>
      </c>
      <c r="H197" s="2" t="s">
        <v>192</v>
      </c>
      <c r="I197" s="120">
        <v>0</v>
      </c>
      <c r="J197" s="67">
        <f t="shared" si="34"/>
        <v>0</v>
      </c>
      <c r="K197" s="67">
        <f t="shared" si="35"/>
        <v>0</v>
      </c>
      <c r="L197" s="67">
        <f t="shared" si="36"/>
        <v>0</v>
      </c>
      <c r="M197" s="61"/>
    </row>
    <row r="198" spans="1:13" s="2" customFormat="1" ht="135.6" customHeight="1" x14ac:dyDescent="0.25">
      <c r="A198" s="6" t="s">
        <v>500</v>
      </c>
      <c r="B198" s="6"/>
      <c r="D198" s="2" t="s">
        <v>461</v>
      </c>
      <c r="E198" s="2">
        <v>2</v>
      </c>
      <c r="F198" s="2" t="s">
        <v>12</v>
      </c>
      <c r="G198" s="2" t="s">
        <v>462</v>
      </c>
      <c r="H198" s="2" t="s">
        <v>463</v>
      </c>
      <c r="I198" s="122">
        <v>0</v>
      </c>
      <c r="J198" s="67">
        <f t="shared" si="34"/>
        <v>0</v>
      </c>
      <c r="K198" s="67">
        <f t="shared" si="35"/>
        <v>0</v>
      </c>
      <c r="L198" s="67">
        <f t="shared" si="36"/>
        <v>0</v>
      </c>
      <c r="M198" s="61"/>
    </row>
    <row r="199" spans="1:13" s="2" customFormat="1" ht="135.6" customHeight="1" x14ac:dyDescent="0.25">
      <c r="A199" s="6" t="s">
        <v>500</v>
      </c>
      <c r="B199" s="6"/>
      <c r="D199" s="2" t="s">
        <v>464</v>
      </c>
      <c r="E199" s="2">
        <v>2</v>
      </c>
      <c r="F199" s="2" t="s">
        <v>12</v>
      </c>
      <c r="G199" s="2" t="s">
        <v>465</v>
      </c>
      <c r="H199" s="2" t="s">
        <v>466</v>
      </c>
      <c r="I199" s="122">
        <v>0</v>
      </c>
      <c r="J199" s="67">
        <f t="shared" si="34"/>
        <v>0</v>
      </c>
      <c r="K199" s="67">
        <f t="shared" si="35"/>
        <v>0</v>
      </c>
      <c r="L199" s="67">
        <f t="shared" si="36"/>
        <v>0</v>
      </c>
      <c r="M199" s="61"/>
    </row>
    <row r="200" spans="1:13" ht="126.6" customHeight="1" x14ac:dyDescent="0.25">
      <c r="A200" s="6" t="s">
        <v>500</v>
      </c>
      <c r="C200"/>
      <c r="D200" s="2" t="s">
        <v>456</v>
      </c>
      <c r="E200" s="1">
        <v>1</v>
      </c>
      <c r="F200" s="1" t="s">
        <v>188</v>
      </c>
      <c r="H200" s="2" t="s">
        <v>457</v>
      </c>
      <c r="I200" s="120">
        <v>0</v>
      </c>
      <c r="J200" s="67">
        <f t="shared" si="34"/>
        <v>0</v>
      </c>
      <c r="K200" s="67">
        <f t="shared" si="35"/>
        <v>0</v>
      </c>
      <c r="L200" s="67">
        <f t="shared" si="36"/>
        <v>0</v>
      </c>
      <c r="M200" s="61"/>
    </row>
    <row r="201" spans="1:13" x14ac:dyDescent="0.25">
      <c r="A201" s="8" t="s">
        <v>525</v>
      </c>
      <c r="B201" s="8"/>
      <c r="C201" s="59" t="s">
        <v>526</v>
      </c>
      <c r="D201" s="64"/>
      <c r="E201" s="65"/>
      <c r="F201" s="65"/>
      <c r="G201" s="65"/>
      <c r="H201" s="64"/>
      <c r="I201" s="121"/>
      <c r="J201" s="94"/>
      <c r="K201" s="94"/>
      <c r="L201" s="94"/>
      <c r="M201" s="66"/>
    </row>
    <row r="202" spans="1:13" ht="119.1" customHeight="1" x14ac:dyDescent="0.25">
      <c r="A202" s="6" t="s">
        <v>522</v>
      </c>
      <c r="B202" s="6" t="s">
        <v>47</v>
      </c>
      <c r="D202" s="2" t="s">
        <v>527</v>
      </c>
      <c r="E202" s="1">
        <v>2</v>
      </c>
      <c r="F202" s="1" t="s">
        <v>12</v>
      </c>
      <c r="G202" s="1" t="s">
        <v>528</v>
      </c>
      <c r="H202" s="2" t="s">
        <v>529</v>
      </c>
      <c r="I202" s="120">
        <v>0</v>
      </c>
      <c r="J202" s="67">
        <f t="shared" ref="J202:J226" si="37">E202*I202</f>
        <v>0</v>
      </c>
      <c r="K202" s="67">
        <f t="shared" ref="K202:K226" si="38">I202*1.21</f>
        <v>0</v>
      </c>
      <c r="L202" s="67">
        <f t="shared" ref="L202:L226" si="39">E202*K202</f>
        <v>0</v>
      </c>
      <c r="M202" s="61"/>
    </row>
    <row r="203" spans="1:13" ht="142.5" customHeight="1" x14ac:dyDescent="0.25">
      <c r="A203" s="6" t="s">
        <v>522</v>
      </c>
      <c r="B203" s="6" t="s">
        <v>51</v>
      </c>
      <c r="D203" s="2" t="s">
        <v>530</v>
      </c>
      <c r="E203" s="1">
        <v>1</v>
      </c>
      <c r="F203" s="1" t="s">
        <v>188</v>
      </c>
      <c r="G203" s="1" t="s">
        <v>531</v>
      </c>
      <c r="H203" s="2" t="s">
        <v>532</v>
      </c>
      <c r="I203" s="120">
        <v>0</v>
      </c>
      <c r="J203" s="67">
        <f t="shared" si="37"/>
        <v>0</v>
      </c>
      <c r="K203" s="67">
        <f t="shared" si="38"/>
        <v>0</v>
      </c>
      <c r="L203" s="67">
        <f t="shared" si="39"/>
        <v>0</v>
      </c>
      <c r="M203" s="61"/>
    </row>
    <row r="204" spans="1:13" ht="124.5" customHeight="1" x14ac:dyDescent="0.25">
      <c r="A204" s="6" t="s">
        <v>522</v>
      </c>
      <c r="D204" s="2" t="s">
        <v>66</v>
      </c>
      <c r="E204" s="1">
        <v>1</v>
      </c>
      <c r="F204" s="1" t="s">
        <v>12</v>
      </c>
      <c r="G204" s="1" t="s">
        <v>67</v>
      </c>
      <c r="H204" s="2" t="s">
        <v>68</v>
      </c>
      <c r="I204" s="120">
        <v>0</v>
      </c>
      <c r="J204" s="67">
        <f t="shared" si="37"/>
        <v>0</v>
      </c>
      <c r="K204" s="67">
        <f t="shared" si="38"/>
        <v>0</v>
      </c>
      <c r="L204" s="67">
        <f t="shared" si="39"/>
        <v>0</v>
      </c>
      <c r="M204" s="61"/>
    </row>
    <row r="205" spans="1:13" ht="156" customHeight="1" x14ac:dyDescent="0.25">
      <c r="A205" s="6" t="s">
        <v>522</v>
      </c>
      <c r="B205" s="7" t="s">
        <v>491</v>
      </c>
      <c r="D205" s="2" t="s">
        <v>533</v>
      </c>
      <c r="E205" s="1">
        <v>1</v>
      </c>
      <c r="F205" s="1" t="s">
        <v>12</v>
      </c>
      <c r="G205" s="1" t="s">
        <v>534</v>
      </c>
      <c r="H205" s="2" t="s">
        <v>535</v>
      </c>
      <c r="I205" s="120">
        <v>0</v>
      </c>
      <c r="J205" s="67">
        <f t="shared" si="37"/>
        <v>0</v>
      </c>
      <c r="K205" s="67">
        <f t="shared" si="38"/>
        <v>0</v>
      </c>
      <c r="L205" s="67">
        <f t="shared" si="39"/>
        <v>0</v>
      </c>
      <c r="M205" s="61"/>
    </row>
    <row r="206" spans="1:13" ht="113.45" customHeight="1" x14ac:dyDescent="0.25">
      <c r="A206" s="6" t="s">
        <v>522</v>
      </c>
      <c r="D206" s="2" t="s">
        <v>344</v>
      </c>
      <c r="E206" s="1">
        <v>1</v>
      </c>
      <c r="F206" s="1" t="s">
        <v>188</v>
      </c>
      <c r="G206" s="1" t="s">
        <v>536</v>
      </c>
      <c r="H206" s="2" t="s">
        <v>537</v>
      </c>
      <c r="I206" s="120">
        <v>0</v>
      </c>
      <c r="J206" s="67">
        <f t="shared" si="37"/>
        <v>0</v>
      </c>
      <c r="K206" s="67">
        <f t="shared" si="38"/>
        <v>0</v>
      </c>
      <c r="L206" s="67">
        <f t="shared" si="39"/>
        <v>0</v>
      </c>
      <c r="M206" s="61"/>
    </row>
    <row r="207" spans="1:13" ht="99" customHeight="1" x14ac:dyDescent="0.25">
      <c r="A207" s="6" t="s">
        <v>522</v>
      </c>
      <c r="D207" s="2" t="s">
        <v>291</v>
      </c>
      <c r="E207" s="1">
        <v>1</v>
      </c>
      <c r="F207" s="1" t="s">
        <v>12</v>
      </c>
      <c r="G207" s="1">
        <v>100</v>
      </c>
      <c r="H207" s="2" t="s">
        <v>292</v>
      </c>
      <c r="I207" s="120">
        <v>0</v>
      </c>
      <c r="J207" s="67">
        <f t="shared" si="37"/>
        <v>0</v>
      </c>
      <c r="K207" s="67">
        <f t="shared" si="38"/>
        <v>0</v>
      </c>
      <c r="L207" s="67">
        <f t="shared" si="39"/>
        <v>0</v>
      </c>
      <c r="M207" s="61"/>
    </row>
    <row r="208" spans="1:13" ht="99" customHeight="1" x14ac:dyDescent="0.25">
      <c r="A208" s="6" t="s">
        <v>522</v>
      </c>
      <c r="D208" s="69" t="s">
        <v>538</v>
      </c>
      <c r="E208" s="1">
        <v>2</v>
      </c>
      <c r="F208" s="1" t="s">
        <v>12</v>
      </c>
      <c r="G208" s="1">
        <v>265</v>
      </c>
      <c r="H208" s="2" t="s">
        <v>539</v>
      </c>
      <c r="I208" s="120">
        <v>0</v>
      </c>
      <c r="J208" s="67">
        <f t="shared" si="37"/>
        <v>0</v>
      </c>
      <c r="K208" s="67">
        <f t="shared" si="38"/>
        <v>0</v>
      </c>
      <c r="L208" s="67">
        <f t="shared" si="39"/>
        <v>0</v>
      </c>
      <c r="M208" s="61"/>
    </row>
    <row r="209" spans="1:13" ht="99" customHeight="1" x14ac:dyDescent="0.25">
      <c r="A209" s="6" t="s">
        <v>522</v>
      </c>
      <c r="D209" s="69" t="s">
        <v>540</v>
      </c>
      <c r="E209" s="1">
        <v>1</v>
      </c>
      <c r="F209" s="1" t="s">
        <v>12</v>
      </c>
      <c r="G209" s="1" t="s">
        <v>541</v>
      </c>
      <c r="H209" s="2" t="s">
        <v>542</v>
      </c>
      <c r="I209" s="120">
        <v>0</v>
      </c>
      <c r="J209" s="67">
        <f t="shared" si="37"/>
        <v>0</v>
      </c>
      <c r="K209" s="67">
        <f t="shared" si="38"/>
        <v>0</v>
      </c>
      <c r="L209" s="67">
        <f t="shared" si="39"/>
        <v>0</v>
      </c>
      <c r="M209" s="61"/>
    </row>
    <row r="210" spans="1:13" ht="99" customHeight="1" x14ac:dyDescent="0.25">
      <c r="A210" s="6" t="s">
        <v>522</v>
      </c>
      <c r="D210" s="2" t="s">
        <v>293</v>
      </c>
      <c r="E210" s="1">
        <v>12</v>
      </c>
      <c r="F210" s="1" t="s">
        <v>12</v>
      </c>
      <c r="G210" s="1">
        <v>80</v>
      </c>
      <c r="H210" s="2" t="s">
        <v>294</v>
      </c>
      <c r="I210" s="120">
        <v>0</v>
      </c>
      <c r="J210" s="67">
        <f t="shared" si="37"/>
        <v>0</v>
      </c>
      <c r="K210" s="67">
        <f t="shared" si="38"/>
        <v>0</v>
      </c>
      <c r="L210" s="67">
        <f t="shared" si="39"/>
        <v>0</v>
      </c>
      <c r="M210" s="61"/>
    </row>
    <row r="211" spans="1:13" ht="99" customHeight="1" x14ac:dyDescent="0.25">
      <c r="A211" s="6" t="s">
        <v>522</v>
      </c>
      <c r="D211" s="2" t="s">
        <v>295</v>
      </c>
      <c r="E211" s="1">
        <v>12</v>
      </c>
      <c r="F211" s="1" t="s">
        <v>12</v>
      </c>
      <c r="G211" s="1" t="s">
        <v>296</v>
      </c>
      <c r="H211" s="2" t="s">
        <v>297</v>
      </c>
      <c r="I211" s="120">
        <v>0</v>
      </c>
      <c r="J211" s="67">
        <f t="shared" si="37"/>
        <v>0</v>
      </c>
      <c r="K211" s="67">
        <f t="shared" si="38"/>
        <v>0</v>
      </c>
      <c r="L211" s="67">
        <f t="shared" si="39"/>
        <v>0</v>
      </c>
      <c r="M211" s="61"/>
    </row>
    <row r="212" spans="1:13" ht="99" customHeight="1" x14ac:dyDescent="0.25">
      <c r="A212" s="6" t="s">
        <v>522</v>
      </c>
      <c r="D212" s="2" t="s">
        <v>303</v>
      </c>
      <c r="E212" s="1">
        <v>1</v>
      </c>
      <c r="F212" s="1" t="s">
        <v>12</v>
      </c>
      <c r="H212" s="2" t="s">
        <v>304</v>
      </c>
      <c r="I212" s="120">
        <v>0</v>
      </c>
      <c r="J212" s="67">
        <f t="shared" si="37"/>
        <v>0</v>
      </c>
      <c r="K212" s="67">
        <f t="shared" si="38"/>
        <v>0</v>
      </c>
      <c r="L212" s="67">
        <f t="shared" si="39"/>
        <v>0</v>
      </c>
      <c r="M212" s="61"/>
    </row>
    <row r="213" spans="1:13" ht="99" customHeight="1" x14ac:dyDescent="0.25">
      <c r="A213" s="6" t="s">
        <v>522</v>
      </c>
      <c r="D213" s="2" t="s">
        <v>543</v>
      </c>
      <c r="E213" s="1">
        <v>1</v>
      </c>
      <c r="F213" s="1" t="s">
        <v>12</v>
      </c>
      <c r="G213" s="1">
        <v>220</v>
      </c>
      <c r="H213" s="2" t="s">
        <v>544</v>
      </c>
      <c r="I213" s="120">
        <v>0</v>
      </c>
      <c r="J213" s="67">
        <f t="shared" si="37"/>
        <v>0</v>
      </c>
      <c r="K213" s="67">
        <f t="shared" si="38"/>
        <v>0</v>
      </c>
      <c r="L213" s="67">
        <f t="shared" si="39"/>
        <v>0</v>
      </c>
      <c r="M213" s="61"/>
    </row>
    <row r="214" spans="1:13" ht="99" customHeight="1" x14ac:dyDescent="0.25">
      <c r="A214" s="6" t="s">
        <v>522</v>
      </c>
      <c r="D214" s="2" t="s">
        <v>545</v>
      </c>
      <c r="E214" s="1">
        <v>1</v>
      </c>
      <c r="F214" s="1" t="s">
        <v>12</v>
      </c>
      <c r="G214" s="1">
        <v>110</v>
      </c>
      <c r="H214" s="2" t="s">
        <v>546</v>
      </c>
      <c r="I214" s="120">
        <v>0</v>
      </c>
      <c r="J214" s="67">
        <f t="shared" si="37"/>
        <v>0</v>
      </c>
      <c r="K214" s="67">
        <f t="shared" si="38"/>
        <v>0</v>
      </c>
      <c r="L214" s="67">
        <f t="shared" si="39"/>
        <v>0</v>
      </c>
      <c r="M214" s="61"/>
    </row>
    <row r="215" spans="1:13" ht="99" customHeight="1" x14ac:dyDescent="0.25">
      <c r="A215" s="6" t="s">
        <v>522</v>
      </c>
      <c r="D215" s="2" t="s">
        <v>298</v>
      </c>
      <c r="E215" s="1">
        <v>2</v>
      </c>
      <c r="F215" s="1" t="s">
        <v>12</v>
      </c>
      <c r="G215" s="1">
        <v>140</v>
      </c>
      <c r="H215" s="2" t="s">
        <v>299</v>
      </c>
      <c r="I215" s="120">
        <v>0</v>
      </c>
      <c r="J215" s="67">
        <f t="shared" si="37"/>
        <v>0</v>
      </c>
      <c r="K215" s="67">
        <f t="shared" si="38"/>
        <v>0</v>
      </c>
      <c r="L215" s="67">
        <f t="shared" si="39"/>
        <v>0</v>
      </c>
      <c r="M215" s="61"/>
    </row>
    <row r="216" spans="1:13" ht="99" customHeight="1" x14ac:dyDescent="0.25">
      <c r="A216" s="6" t="s">
        <v>522</v>
      </c>
      <c r="D216" s="2" t="s">
        <v>300</v>
      </c>
      <c r="E216" s="1">
        <v>1</v>
      </c>
      <c r="F216" s="1" t="s">
        <v>12</v>
      </c>
      <c r="G216" s="1" t="s">
        <v>301</v>
      </c>
      <c r="H216" s="2" t="s">
        <v>302</v>
      </c>
      <c r="I216" s="120">
        <v>0</v>
      </c>
      <c r="J216" s="67">
        <f t="shared" si="37"/>
        <v>0</v>
      </c>
      <c r="K216" s="67">
        <f t="shared" si="38"/>
        <v>0</v>
      </c>
      <c r="L216" s="67">
        <f t="shared" si="39"/>
        <v>0</v>
      </c>
      <c r="M216" s="61"/>
    </row>
    <row r="217" spans="1:13" ht="99" customHeight="1" x14ac:dyDescent="0.25">
      <c r="A217" s="6" t="s">
        <v>522</v>
      </c>
      <c r="D217" s="2" t="s">
        <v>305</v>
      </c>
      <c r="E217" s="1">
        <v>1</v>
      </c>
      <c r="F217" s="1" t="s">
        <v>12</v>
      </c>
      <c r="G217" s="1" t="s">
        <v>306</v>
      </c>
      <c r="H217" s="2" t="s">
        <v>307</v>
      </c>
      <c r="I217" s="120">
        <v>0</v>
      </c>
      <c r="J217" s="67">
        <f t="shared" si="37"/>
        <v>0</v>
      </c>
      <c r="K217" s="67">
        <f t="shared" si="38"/>
        <v>0</v>
      </c>
      <c r="L217" s="67">
        <f t="shared" si="39"/>
        <v>0</v>
      </c>
      <c r="M217" s="61"/>
    </row>
    <row r="218" spans="1:13" ht="99" customHeight="1" x14ac:dyDescent="0.25">
      <c r="A218" s="6" t="s">
        <v>522</v>
      </c>
      <c r="D218" s="2" t="s">
        <v>547</v>
      </c>
      <c r="E218" s="1">
        <v>1</v>
      </c>
      <c r="F218" s="1" t="s">
        <v>12</v>
      </c>
      <c r="G218" s="1" t="s">
        <v>548</v>
      </c>
      <c r="H218" s="2" t="s">
        <v>549</v>
      </c>
      <c r="I218" s="120">
        <v>0</v>
      </c>
      <c r="J218" s="67">
        <f t="shared" si="37"/>
        <v>0</v>
      </c>
      <c r="K218" s="67">
        <f t="shared" si="38"/>
        <v>0</v>
      </c>
      <c r="L218" s="67">
        <f t="shared" si="39"/>
        <v>0</v>
      </c>
      <c r="M218" s="61"/>
    </row>
    <row r="219" spans="1:13" ht="99" customHeight="1" x14ac:dyDescent="0.25">
      <c r="A219" s="6" t="s">
        <v>522</v>
      </c>
      <c r="D219" s="2" t="s">
        <v>550</v>
      </c>
      <c r="E219" s="1">
        <v>1</v>
      </c>
      <c r="F219" s="1" t="s">
        <v>12</v>
      </c>
      <c r="G219" s="1" t="s">
        <v>551</v>
      </c>
      <c r="H219" s="2" t="s">
        <v>552</v>
      </c>
      <c r="I219" s="120">
        <v>0</v>
      </c>
      <c r="J219" s="67">
        <f t="shared" si="37"/>
        <v>0</v>
      </c>
      <c r="K219" s="67">
        <f t="shared" si="38"/>
        <v>0</v>
      </c>
      <c r="L219" s="67">
        <f t="shared" si="39"/>
        <v>0</v>
      </c>
      <c r="M219" s="61"/>
    </row>
    <row r="220" spans="1:13" ht="99" customHeight="1" x14ac:dyDescent="0.25">
      <c r="A220" s="6" t="s">
        <v>522</v>
      </c>
      <c r="D220" s="2" t="s">
        <v>553</v>
      </c>
      <c r="E220" s="1">
        <v>1</v>
      </c>
      <c r="F220" s="1" t="s">
        <v>12</v>
      </c>
      <c r="G220" s="1" t="s">
        <v>554</v>
      </c>
      <c r="H220" s="2" t="s">
        <v>555</v>
      </c>
      <c r="I220" s="120">
        <v>0</v>
      </c>
      <c r="J220" s="67">
        <f t="shared" si="37"/>
        <v>0</v>
      </c>
      <c r="K220" s="67">
        <f t="shared" si="38"/>
        <v>0</v>
      </c>
      <c r="L220" s="67">
        <f t="shared" si="39"/>
        <v>0</v>
      </c>
      <c r="M220" s="61"/>
    </row>
    <row r="221" spans="1:13" ht="92.45" customHeight="1" x14ac:dyDescent="0.25">
      <c r="A221" s="6" t="s">
        <v>522</v>
      </c>
      <c r="D221" s="2" t="s">
        <v>556</v>
      </c>
      <c r="E221" s="1">
        <v>1</v>
      </c>
      <c r="F221" s="1" t="s">
        <v>12</v>
      </c>
      <c r="G221" s="1" t="s">
        <v>557</v>
      </c>
      <c r="H221" s="2" t="s">
        <v>558</v>
      </c>
      <c r="I221" s="120">
        <v>0</v>
      </c>
      <c r="J221" s="67">
        <f t="shared" si="37"/>
        <v>0</v>
      </c>
      <c r="K221" s="67">
        <f t="shared" si="38"/>
        <v>0</v>
      </c>
      <c r="L221" s="67">
        <f t="shared" si="39"/>
        <v>0</v>
      </c>
      <c r="M221" s="61"/>
    </row>
    <row r="222" spans="1:13" ht="99" customHeight="1" x14ac:dyDescent="0.25">
      <c r="A222" s="6" t="s">
        <v>522</v>
      </c>
      <c r="D222" s="2" t="s">
        <v>486</v>
      </c>
      <c r="E222" s="1">
        <v>1</v>
      </c>
      <c r="F222" s="1" t="s">
        <v>12</v>
      </c>
      <c r="G222" s="1" t="s">
        <v>487</v>
      </c>
      <c r="H222" s="2" t="s">
        <v>488</v>
      </c>
      <c r="I222" s="120">
        <v>0</v>
      </c>
      <c r="J222" s="67">
        <f t="shared" si="37"/>
        <v>0</v>
      </c>
      <c r="K222" s="67">
        <f t="shared" si="38"/>
        <v>0</v>
      </c>
      <c r="L222" s="67">
        <f t="shared" si="39"/>
        <v>0</v>
      </c>
      <c r="M222" s="61"/>
    </row>
    <row r="223" spans="1:13" ht="99" customHeight="1" x14ac:dyDescent="0.25">
      <c r="A223" s="6" t="s">
        <v>522</v>
      </c>
      <c r="D223" s="2" t="s">
        <v>414</v>
      </c>
      <c r="E223" s="1">
        <v>2</v>
      </c>
      <c r="F223" s="1" t="s">
        <v>12</v>
      </c>
      <c r="G223" s="1" t="s">
        <v>415</v>
      </c>
      <c r="H223" s="2" t="s">
        <v>416</v>
      </c>
      <c r="I223" s="120">
        <v>0</v>
      </c>
      <c r="J223" s="67">
        <f t="shared" si="37"/>
        <v>0</v>
      </c>
      <c r="K223" s="67">
        <f t="shared" si="38"/>
        <v>0</v>
      </c>
      <c r="L223" s="67">
        <f t="shared" si="39"/>
        <v>0</v>
      </c>
      <c r="M223" s="61"/>
    </row>
    <row r="224" spans="1:13" ht="124.5" customHeight="1" x14ac:dyDescent="0.25">
      <c r="A224" s="6" t="s">
        <v>522</v>
      </c>
      <c r="D224" s="2" t="s">
        <v>69</v>
      </c>
      <c r="E224" s="1">
        <v>4</v>
      </c>
      <c r="F224" s="1" t="s">
        <v>12</v>
      </c>
      <c r="G224" s="9">
        <v>1500</v>
      </c>
      <c r="H224" s="2" t="s">
        <v>70</v>
      </c>
      <c r="I224" s="122">
        <v>0</v>
      </c>
      <c r="J224" s="67">
        <f t="shared" si="37"/>
        <v>0</v>
      </c>
      <c r="K224" s="67">
        <f t="shared" si="38"/>
        <v>0</v>
      </c>
      <c r="L224" s="67">
        <f t="shared" si="39"/>
        <v>0</v>
      </c>
      <c r="M224" s="61"/>
    </row>
    <row r="225" spans="1:13" ht="124.5" customHeight="1" x14ac:dyDescent="0.25">
      <c r="A225" s="6" t="s">
        <v>522</v>
      </c>
      <c r="D225" s="2" t="s">
        <v>71</v>
      </c>
      <c r="E225" s="1">
        <v>4</v>
      </c>
      <c r="F225" s="1" t="s">
        <v>12</v>
      </c>
      <c r="G225" s="2" t="s">
        <v>72</v>
      </c>
      <c r="H225" s="2" t="s">
        <v>73</v>
      </c>
      <c r="I225" s="120">
        <v>0</v>
      </c>
      <c r="J225" s="67">
        <f t="shared" si="37"/>
        <v>0</v>
      </c>
      <c r="K225" s="67">
        <f t="shared" si="38"/>
        <v>0</v>
      </c>
      <c r="L225" s="67">
        <f t="shared" si="39"/>
        <v>0</v>
      </c>
      <c r="M225" s="62" t="s">
        <v>74</v>
      </c>
    </row>
    <row r="226" spans="1:13" ht="124.5" customHeight="1" x14ac:dyDescent="0.25">
      <c r="A226" s="6" t="s">
        <v>522</v>
      </c>
      <c r="D226" s="2" t="s">
        <v>193</v>
      </c>
      <c r="E226" s="1">
        <v>4</v>
      </c>
      <c r="F226" s="1" t="s">
        <v>12</v>
      </c>
      <c r="G226" s="2" t="s">
        <v>72</v>
      </c>
      <c r="H226" s="2" t="s">
        <v>194</v>
      </c>
      <c r="I226" s="120">
        <v>0</v>
      </c>
      <c r="J226" s="67">
        <f t="shared" si="37"/>
        <v>0</v>
      </c>
      <c r="K226" s="67">
        <f t="shared" si="38"/>
        <v>0</v>
      </c>
      <c r="L226" s="67">
        <f t="shared" si="39"/>
        <v>0</v>
      </c>
      <c r="M226" s="62" t="s">
        <v>74</v>
      </c>
    </row>
    <row r="227" spans="1:13" x14ac:dyDescent="0.25">
      <c r="A227" s="8" t="s">
        <v>559</v>
      </c>
      <c r="B227" s="8"/>
      <c r="C227" s="59" t="s">
        <v>560</v>
      </c>
      <c r="D227" s="64"/>
      <c r="E227" s="65"/>
      <c r="F227" s="65"/>
      <c r="G227" s="65"/>
      <c r="H227" s="64"/>
      <c r="I227" s="121"/>
      <c r="J227" s="94"/>
      <c r="K227" s="94"/>
      <c r="L227" s="94"/>
      <c r="M227" s="66"/>
    </row>
    <row r="228" spans="1:13" ht="96" customHeight="1" x14ac:dyDescent="0.25">
      <c r="A228" s="6" t="s">
        <v>561</v>
      </c>
      <c r="D228" s="1" t="s">
        <v>78</v>
      </c>
      <c r="E228" s="1">
        <v>1</v>
      </c>
      <c r="F228" s="1" t="s">
        <v>12</v>
      </c>
      <c r="G228" s="1" t="s">
        <v>79</v>
      </c>
      <c r="H228" s="2" t="s">
        <v>80</v>
      </c>
      <c r="I228" s="120">
        <v>0</v>
      </c>
      <c r="J228" s="67">
        <f t="shared" ref="J228:J235" si="40">E228*I228</f>
        <v>0</v>
      </c>
      <c r="K228" s="67">
        <f t="shared" ref="K228" si="41">I228*1.21</f>
        <v>0</v>
      </c>
      <c r="L228" s="67">
        <f t="shared" ref="L228:L235" si="42">E228*K228</f>
        <v>0</v>
      </c>
      <c r="M228" s="62" t="s">
        <v>81</v>
      </c>
    </row>
    <row r="229" spans="1:13" ht="96" customHeight="1" x14ac:dyDescent="0.25">
      <c r="A229" s="6" t="s">
        <v>561</v>
      </c>
      <c r="D229" s="1" t="s">
        <v>82</v>
      </c>
      <c r="E229" s="1">
        <v>1</v>
      </c>
      <c r="F229" s="1" t="s">
        <v>12</v>
      </c>
      <c r="G229" s="1" t="s">
        <v>83</v>
      </c>
      <c r="H229" s="2" t="s">
        <v>84</v>
      </c>
      <c r="I229" s="120">
        <v>0</v>
      </c>
      <c r="J229" s="67">
        <f t="shared" si="40"/>
        <v>0</v>
      </c>
      <c r="K229" s="67">
        <f t="shared" ref="K229:K235" si="43">I229*1.21</f>
        <v>0</v>
      </c>
      <c r="L229" s="67">
        <f t="shared" si="42"/>
        <v>0</v>
      </c>
      <c r="M229" s="61"/>
    </row>
    <row r="230" spans="1:13" ht="96" customHeight="1" x14ac:dyDescent="0.25">
      <c r="A230" s="6" t="s">
        <v>561</v>
      </c>
      <c r="D230" s="1" t="s">
        <v>85</v>
      </c>
      <c r="E230" s="1">
        <v>1</v>
      </c>
      <c r="F230" s="1" t="s">
        <v>12</v>
      </c>
      <c r="G230" s="1" t="s">
        <v>86</v>
      </c>
      <c r="H230" s="2" t="s">
        <v>87</v>
      </c>
      <c r="I230" s="120">
        <v>0</v>
      </c>
      <c r="J230" s="67">
        <f t="shared" si="40"/>
        <v>0</v>
      </c>
      <c r="K230" s="67">
        <f t="shared" si="43"/>
        <v>0</v>
      </c>
      <c r="L230" s="67">
        <f t="shared" si="42"/>
        <v>0</v>
      </c>
      <c r="M230" s="61"/>
    </row>
    <row r="231" spans="1:13" ht="96" customHeight="1" x14ac:dyDescent="0.25">
      <c r="A231" s="6" t="s">
        <v>561</v>
      </c>
      <c r="D231" s="1" t="s">
        <v>88</v>
      </c>
      <c r="E231" s="1">
        <v>1</v>
      </c>
      <c r="F231" s="1" t="s">
        <v>413</v>
      </c>
      <c r="G231" s="1" t="s">
        <v>89</v>
      </c>
      <c r="H231" s="2" t="s">
        <v>90</v>
      </c>
      <c r="I231" s="120">
        <v>0</v>
      </c>
      <c r="J231" s="67">
        <f t="shared" si="40"/>
        <v>0</v>
      </c>
      <c r="K231" s="67">
        <f t="shared" si="43"/>
        <v>0</v>
      </c>
      <c r="L231" s="67">
        <f t="shared" si="42"/>
        <v>0</v>
      </c>
      <c r="M231" s="61"/>
    </row>
    <row r="232" spans="1:13" ht="96" customHeight="1" x14ac:dyDescent="0.25">
      <c r="A232" s="6" t="s">
        <v>561</v>
      </c>
      <c r="D232" s="1" t="s">
        <v>91</v>
      </c>
      <c r="E232" s="1">
        <v>1</v>
      </c>
      <c r="F232" s="1" t="s">
        <v>413</v>
      </c>
      <c r="G232" s="1" t="s">
        <v>92</v>
      </c>
      <c r="H232" s="2" t="s">
        <v>93</v>
      </c>
      <c r="I232" s="120">
        <v>0</v>
      </c>
      <c r="J232" s="67">
        <f t="shared" si="40"/>
        <v>0</v>
      </c>
      <c r="K232" s="67">
        <f t="shared" si="43"/>
        <v>0</v>
      </c>
      <c r="L232" s="67">
        <f t="shared" si="42"/>
        <v>0</v>
      </c>
      <c r="M232" s="61"/>
    </row>
    <row r="233" spans="1:13" ht="96" customHeight="1" x14ac:dyDescent="0.25">
      <c r="A233" s="6" t="s">
        <v>561</v>
      </c>
      <c r="D233" s="1" t="s">
        <v>94</v>
      </c>
      <c r="E233" s="1">
        <v>1</v>
      </c>
      <c r="F233" s="1" t="s">
        <v>12</v>
      </c>
      <c r="G233" s="1" t="s">
        <v>95</v>
      </c>
      <c r="H233" s="2" t="s">
        <v>96</v>
      </c>
      <c r="I233" s="120">
        <v>0</v>
      </c>
      <c r="J233" s="67">
        <f t="shared" si="40"/>
        <v>0</v>
      </c>
      <c r="K233" s="67">
        <f t="shared" si="43"/>
        <v>0</v>
      </c>
      <c r="L233" s="67">
        <f t="shared" si="42"/>
        <v>0</v>
      </c>
      <c r="M233" s="61"/>
    </row>
    <row r="234" spans="1:13" ht="96" customHeight="1" x14ac:dyDescent="0.25">
      <c r="A234" s="6" t="s">
        <v>561</v>
      </c>
      <c r="D234" s="1" t="s">
        <v>97</v>
      </c>
      <c r="E234" s="1">
        <v>1</v>
      </c>
      <c r="F234" s="1" t="s">
        <v>12</v>
      </c>
      <c r="G234" s="1" t="s">
        <v>98</v>
      </c>
      <c r="H234" s="2" t="s">
        <v>99</v>
      </c>
      <c r="I234" s="120">
        <v>0</v>
      </c>
      <c r="J234" s="67">
        <f t="shared" si="40"/>
        <v>0</v>
      </c>
      <c r="K234" s="67">
        <f t="shared" si="43"/>
        <v>0</v>
      </c>
      <c r="L234" s="67">
        <f t="shared" si="42"/>
        <v>0</v>
      </c>
      <c r="M234" s="61"/>
    </row>
    <row r="235" spans="1:13" ht="96" customHeight="1" x14ac:dyDescent="0.25">
      <c r="A235" s="6" t="s">
        <v>561</v>
      </c>
      <c r="D235" s="1" t="s">
        <v>104</v>
      </c>
      <c r="E235" s="1">
        <v>1</v>
      </c>
      <c r="F235" s="1" t="s">
        <v>12</v>
      </c>
      <c r="G235" s="1" t="s">
        <v>105</v>
      </c>
      <c r="H235" s="2" t="s">
        <v>106</v>
      </c>
      <c r="I235" s="120">
        <v>0</v>
      </c>
      <c r="J235" s="67">
        <f t="shared" si="40"/>
        <v>0</v>
      </c>
      <c r="K235" s="67">
        <f t="shared" si="43"/>
        <v>0</v>
      </c>
      <c r="L235" s="67">
        <f t="shared" si="42"/>
        <v>0</v>
      </c>
      <c r="M235" s="61"/>
    </row>
    <row r="236" spans="1:13" x14ac:dyDescent="0.25">
      <c r="A236" s="8" t="s">
        <v>562</v>
      </c>
      <c r="B236" s="8"/>
      <c r="C236" s="59" t="s">
        <v>563</v>
      </c>
      <c r="D236" s="64"/>
      <c r="E236" s="65"/>
      <c r="F236" s="65"/>
      <c r="G236" s="65"/>
      <c r="H236" s="64"/>
      <c r="I236" s="121"/>
      <c r="J236" s="94"/>
      <c r="K236" s="94"/>
      <c r="L236" s="94"/>
      <c r="M236" s="66"/>
    </row>
    <row r="237" spans="1:13" ht="138.94999999999999" customHeight="1" x14ac:dyDescent="0.25">
      <c r="A237" s="6" t="s">
        <v>564</v>
      </c>
      <c r="B237" s="6" t="s">
        <v>47</v>
      </c>
      <c r="D237" s="1" t="s">
        <v>565</v>
      </c>
      <c r="E237" s="1">
        <v>2</v>
      </c>
      <c r="F237" s="1" t="s">
        <v>12</v>
      </c>
      <c r="G237" s="1" t="s">
        <v>566</v>
      </c>
      <c r="H237" s="2" t="s">
        <v>567</v>
      </c>
      <c r="I237" s="120">
        <v>0</v>
      </c>
      <c r="K237" s="67">
        <f t="shared" ref="K237" si="44">I237*1.21</f>
        <v>0</v>
      </c>
      <c r="L237" s="67">
        <f>E237*K237</f>
        <v>0</v>
      </c>
      <c r="M237" s="62"/>
    </row>
    <row r="238" spans="1:13" ht="138.94999999999999" customHeight="1" x14ac:dyDescent="0.25">
      <c r="A238" s="6" t="s">
        <v>564</v>
      </c>
      <c r="B238" s="6" t="s">
        <v>47</v>
      </c>
      <c r="D238" s="1" t="s">
        <v>568</v>
      </c>
      <c r="E238" s="1">
        <v>1</v>
      </c>
      <c r="F238" s="1" t="s">
        <v>12</v>
      </c>
      <c r="G238" s="1" t="s">
        <v>569</v>
      </c>
      <c r="H238" s="2" t="s">
        <v>570</v>
      </c>
      <c r="I238" s="120">
        <v>0</v>
      </c>
      <c r="J238" s="67">
        <f>E238*I238</f>
        <v>0</v>
      </c>
      <c r="K238" s="67">
        <f t="shared" ref="K238:K241" si="45">I238*1.21</f>
        <v>0</v>
      </c>
      <c r="L238" s="67">
        <f>E238*K238</f>
        <v>0</v>
      </c>
      <c r="M238" s="62"/>
    </row>
    <row r="239" spans="1:13" ht="138.94999999999999" customHeight="1" x14ac:dyDescent="0.25">
      <c r="A239" s="6" t="s">
        <v>564</v>
      </c>
      <c r="B239" s="6" t="s">
        <v>51</v>
      </c>
      <c r="D239" s="1" t="s">
        <v>571</v>
      </c>
      <c r="E239" s="1">
        <v>1</v>
      </c>
      <c r="F239" s="1" t="s">
        <v>12</v>
      </c>
      <c r="G239" s="1" t="s">
        <v>572</v>
      </c>
      <c r="H239" s="2" t="s">
        <v>573</v>
      </c>
      <c r="I239" s="120">
        <v>0</v>
      </c>
      <c r="J239" s="67">
        <f>E239*I239</f>
        <v>0</v>
      </c>
      <c r="K239" s="67">
        <f t="shared" si="45"/>
        <v>0</v>
      </c>
      <c r="L239" s="67">
        <f>E239*K239</f>
        <v>0</v>
      </c>
      <c r="M239" s="62"/>
    </row>
    <row r="240" spans="1:13" ht="138.94999999999999" customHeight="1" x14ac:dyDescent="0.25">
      <c r="A240" s="6" t="s">
        <v>564</v>
      </c>
      <c r="D240" s="1" t="s">
        <v>574</v>
      </c>
      <c r="E240" s="1">
        <v>3</v>
      </c>
      <c r="F240" s="1" t="s">
        <v>12</v>
      </c>
      <c r="G240" s="1" t="s">
        <v>575</v>
      </c>
      <c r="H240" s="2" t="s">
        <v>576</v>
      </c>
      <c r="I240" s="120">
        <v>0</v>
      </c>
      <c r="J240" s="67">
        <f>E240*I240</f>
        <v>0</v>
      </c>
      <c r="K240" s="67">
        <f t="shared" si="45"/>
        <v>0</v>
      </c>
      <c r="L240" s="67">
        <f>E240*K240</f>
        <v>0</v>
      </c>
      <c r="M240" s="62"/>
    </row>
    <row r="241" spans="1:13" ht="138.94999999999999" customHeight="1" x14ac:dyDescent="0.25">
      <c r="A241" s="6" t="s">
        <v>564</v>
      </c>
      <c r="C241" s="3"/>
      <c r="D241" s="1" t="s">
        <v>574</v>
      </c>
      <c r="E241" s="1">
        <v>3</v>
      </c>
      <c r="F241" s="1" t="s">
        <v>12</v>
      </c>
      <c r="G241" s="1" t="s">
        <v>575</v>
      </c>
      <c r="H241" s="2" t="s">
        <v>576</v>
      </c>
      <c r="I241" s="120">
        <v>0</v>
      </c>
      <c r="J241" s="67">
        <f>E241*I241</f>
        <v>0</v>
      </c>
      <c r="K241" s="67">
        <f t="shared" si="45"/>
        <v>0</v>
      </c>
      <c r="L241" s="67">
        <f>E241*K241</f>
        <v>0</v>
      </c>
      <c r="M241" s="62"/>
    </row>
    <row r="242" spans="1:13" x14ac:dyDescent="0.25">
      <c r="A242" s="70"/>
      <c r="B242" s="70"/>
      <c r="C242" s="73" t="s">
        <v>577</v>
      </c>
      <c r="D242" s="74"/>
      <c r="E242" s="73"/>
      <c r="F242" s="73"/>
      <c r="G242" s="73"/>
      <c r="H242" s="74"/>
      <c r="I242" s="125"/>
      <c r="J242" s="96">
        <f>SUM(J4:J241)</f>
        <v>0</v>
      </c>
      <c r="K242" s="96"/>
      <c r="L242" s="96">
        <f>SUM(L4:L241)</f>
        <v>0</v>
      </c>
      <c r="M242" s="71"/>
    </row>
  </sheetData>
  <mergeCells count="13">
    <mergeCell ref="A1:A2"/>
    <mergeCell ref="B1:B2"/>
    <mergeCell ref="M1:M2"/>
    <mergeCell ref="I1:I2"/>
    <mergeCell ref="J1:J2"/>
    <mergeCell ref="K1:K2"/>
    <mergeCell ref="L1:L2"/>
    <mergeCell ref="C1:C2"/>
    <mergeCell ref="D1:D2"/>
    <mergeCell ref="E1:E2"/>
    <mergeCell ref="F1:F2"/>
    <mergeCell ref="G1:G2"/>
    <mergeCell ref="H1:H2"/>
  </mergeCells>
  <phoneticPr fontId="8" type="noConversion"/>
  <pageMargins left="0.23622047244094491" right="0.23622047244094491" top="0.74803149606299213" bottom="0.74803149606299213" header="0.31496062992125984" footer="0.31496062992125984"/>
  <pageSetup paperSize="9" scale="37" fitToHeight="0" orientation="landscape" r:id="rId1"/>
  <headerFooter>
    <oddFooter>Stránka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52A5-EBDD-4CA1-A518-D3459F05DB5B}">
  <sheetPr>
    <pageSetUpPr fitToPage="1"/>
  </sheetPr>
  <dimension ref="A1:M25"/>
  <sheetViews>
    <sheetView zoomScale="70" zoomScaleNormal="70" workbookViewId="0">
      <pane ySplit="2" topLeftCell="A3" activePane="bottomLeft" state="frozen"/>
      <selection pane="bottomLeft" activeCell="J5" sqref="J5"/>
    </sheetView>
  </sheetViews>
  <sheetFormatPr defaultRowHeight="15" x14ac:dyDescent="0.25"/>
  <cols>
    <col min="1" max="1" width="12.140625" customWidth="1"/>
    <col min="3" max="3" width="26.85546875" customWidth="1"/>
    <col min="4" max="4" width="23" customWidth="1"/>
    <col min="7" max="7" width="21.42578125" customWidth="1"/>
    <col min="8" max="8" width="57.42578125" customWidth="1"/>
    <col min="9" max="9" width="12.28515625" style="117" customWidth="1"/>
    <col min="10" max="12" width="12.28515625" style="92" customWidth="1"/>
    <col min="13" max="13" width="17.85546875" customWidth="1"/>
  </cols>
  <sheetData>
    <row r="1" spans="1:13" s="118" customFormat="1" ht="18.95" customHeight="1" x14ac:dyDescent="0.25">
      <c r="A1" s="139" t="s">
        <v>0</v>
      </c>
      <c r="B1" s="141" t="s">
        <v>1</v>
      </c>
      <c r="C1" s="151" t="s">
        <v>2</v>
      </c>
      <c r="D1" s="143" t="s">
        <v>3</v>
      </c>
      <c r="E1" s="143" t="s">
        <v>4</v>
      </c>
      <c r="F1" s="151" t="s">
        <v>5</v>
      </c>
      <c r="G1" s="151" t="s">
        <v>6</v>
      </c>
      <c r="H1" s="143" t="s">
        <v>7</v>
      </c>
      <c r="I1" s="144" t="s">
        <v>772</v>
      </c>
      <c r="J1" s="146" t="s">
        <v>773</v>
      </c>
      <c r="K1" s="146" t="s">
        <v>774</v>
      </c>
      <c r="L1" s="146" t="s">
        <v>775</v>
      </c>
      <c r="M1" s="148" t="s">
        <v>8</v>
      </c>
    </row>
    <row r="2" spans="1:13" s="118" customFormat="1" ht="28.15" customHeight="1" x14ac:dyDescent="0.25">
      <c r="A2" s="140"/>
      <c r="B2" s="142"/>
      <c r="C2" s="152"/>
      <c r="D2" s="150"/>
      <c r="E2" s="150"/>
      <c r="F2" s="152"/>
      <c r="G2" s="152"/>
      <c r="H2" s="150"/>
      <c r="I2" s="145"/>
      <c r="J2" s="147"/>
      <c r="K2" s="147"/>
      <c r="L2" s="147"/>
      <c r="M2" s="149"/>
    </row>
    <row r="3" spans="1:13" s="1" customFormat="1" x14ac:dyDescent="0.25">
      <c r="A3" s="17" t="s">
        <v>578</v>
      </c>
      <c r="B3" s="13"/>
      <c r="C3" s="14"/>
      <c r="D3" s="15"/>
      <c r="E3" s="15"/>
      <c r="F3" s="14"/>
      <c r="G3" s="14"/>
      <c r="H3" s="15"/>
      <c r="I3" s="126"/>
      <c r="J3" s="89"/>
      <c r="K3" s="89"/>
      <c r="L3" s="89"/>
      <c r="M3" s="16"/>
    </row>
    <row r="4" spans="1:13" s="1" customFormat="1" ht="136.5" customHeight="1" x14ac:dyDescent="0.25">
      <c r="A4" s="6"/>
      <c r="B4" s="6"/>
      <c r="D4" s="2" t="s">
        <v>579</v>
      </c>
      <c r="E4" s="1">
        <v>6</v>
      </c>
      <c r="F4" s="1" t="s">
        <v>12</v>
      </c>
      <c r="G4" s="1" t="s">
        <v>131</v>
      </c>
      <c r="H4" s="2" t="s">
        <v>580</v>
      </c>
      <c r="I4" s="115">
        <v>0</v>
      </c>
      <c r="J4" s="24">
        <f t="shared" ref="J4:J12" si="0">E4*I4</f>
        <v>0</v>
      </c>
      <c r="K4" s="24">
        <f t="shared" ref="K4:K23" si="1">I4*1.21</f>
        <v>0</v>
      </c>
      <c r="L4" s="24">
        <f t="shared" ref="L4:L12" si="2">E4*K4</f>
        <v>0</v>
      </c>
      <c r="M4" s="4"/>
    </row>
    <row r="5" spans="1:13" s="1" customFormat="1" ht="136.5" customHeight="1" x14ac:dyDescent="0.25">
      <c r="A5" s="6"/>
      <c r="B5" s="6"/>
      <c r="D5" s="2" t="s">
        <v>581</v>
      </c>
      <c r="E5" s="1">
        <v>3</v>
      </c>
      <c r="F5" s="1" t="s">
        <v>12</v>
      </c>
      <c r="G5" s="1" t="s">
        <v>131</v>
      </c>
      <c r="H5" s="2" t="s">
        <v>582</v>
      </c>
      <c r="I5" s="115">
        <v>0</v>
      </c>
      <c r="J5" s="24">
        <f t="shared" si="0"/>
        <v>0</v>
      </c>
      <c r="K5" s="24">
        <f t="shared" si="1"/>
        <v>0</v>
      </c>
      <c r="L5" s="24">
        <f t="shared" si="2"/>
        <v>0</v>
      </c>
      <c r="M5" s="4"/>
    </row>
    <row r="6" spans="1:13" s="1" customFormat="1" ht="136.5" customHeight="1" x14ac:dyDescent="0.25">
      <c r="A6" s="6"/>
      <c r="B6" s="6"/>
      <c r="D6" s="2" t="s">
        <v>581</v>
      </c>
      <c r="E6" s="1">
        <v>3</v>
      </c>
      <c r="G6" s="1" t="s">
        <v>131</v>
      </c>
      <c r="H6" s="2" t="s">
        <v>583</v>
      </c>
      <c r="I6" s="115">
        <v>0</v>
      </c>
      <c r="J6" s="24">
        <f t="shared" si="0"/>
        <v>0</v>
      </c>
      <c r="K6" s="24">
        <f t="shared" si="1"/>
        <v>0</v>
      </c>
      <c r="L6" s="24">
        <f t="shared" si="2"/>
        <v>0</v>
      </c>
      <c r="M6" s="4"/>
    </row>
    <row r="7" spans="1:13" s="1" customFormat="1" ht="136.5" customHeight="1" x14ac:dyDescent="0.25">
      <c r="A7" s="6"/>
      <c r="B7" s="6"/>
      <c r="D7" s="2" t="s">
        <v>584</v>
      </c>
      <c r="E7" s="1">
        <v>3</v>
      </c>
      <c r="F7" s="1" t="s">
        <v>12</v>
      </c>
      <c r="G7" s="1" t="s">
        <v>131</v>
      </c>
      <c r="H7" s="2" t="s">
        <v>585</v>
      </c>
      <c r="I7" s="115">
        <v>0</v>
      </c>
      <c r="J7" s="24">
        <f t="shared" si="0"/>
        <v>0</v>
      </c>
      <c r="K7" s="24">
        <f t="shared" si="1"/>
        <v>0</v>
      </c>
      <c r="L7" s="24">
        <f t="shared" si="2"/>
        <v>0</v>
      </c>
      <c r="M7" s="4"/>
    </row>
    <row r="8" spans="1:13" s="1" customFormat="1" ht="136.5" customHeight="1" x14ac:dyDescent="0.25">
      <c r="A8" s="6"/>
      <c r="B8" s="6"/>
      <c r="D8" s="2" t="s">
        <v>586</v>
      </c>
      <c r="E8" s="1">
        <v>2</v>
      </c>
      <c r="F8" s="1" t="s">
        <v>587</v>
      </c>
      <c r="G8" s="1" t="s">
        <v>131</v>
      </c>
      <c r="H8" s="2" t="s">
        <v>588</v>
      </c>
      <c r="I8" s="115">
        <v>0</v>
      </c>
      <c r="J8" s="24">
        <f t="shared" si="0"/>
        <v>0</v>
      </c>
      <c r="K8" s="24">
        <f t="shared" si="1"/>
        <v>0</v>
      </c>
      <c r="L8" s="24">
        <f t="shared" si="2"/>
        <v>0</v>
      </c>
      <c r="M8" s="4"/>
    </row>
    <row r="9" spans="1:13" s="1" customFormat="1" ht="136.5" customHeight="1" x14ac:dyDescent="0.25">
      <c r="A9" s="6"/>
      <c r="B9" s="6"/>
      <c r="D9" s="2" t="s">
        <v>589</v>
      </c>
      <c r="E9" s="1">
        <v>3</v>
      </c>
      <c r="F9" s="1" t="s">
        <v>12</v>
      </c>
      <c r="G9" s="1" t="s">
        <v>131</v>
      </c>
      <c r="H9" s="2" t="s">
        <v>590</v>
      </c>
      <c r="I9" s="115">
        <v>0</v>
      </c>
      <c r="J9" s="24">
        <f t="shared" si="0"/>
        <v>0</v>
      </c>
      <c r="K9" s="24">
        <f t="shared" si="1"/>
        <v>0</v>
      </c>
      <c r="L9" s="24">
        <f t="shared" si="2"/>
        <v>0</v>
      </c>
      <c r="M9" s="4"/>
    </row>
    <row r="10" spans="1:13" s="1" customFormat="1" ht="118.5" customHeight="1" x14ac:dyDescent="0.25">
      <c r="A10" s="6"/>
      <c r="B10" s="6"/>
      <c r="D10" s="2" t="s">
        <v>591</v>
      </c>
      <c r="E10" s="1">
        <v>1</v>
      </c>
      <c r="F10" s="1" t="s">
        <v>12</v>
      </c>
      <c r="G10" s="1" t="s">
        <v>592</v>
      </c>
      <c r="H10" s="2" t="s">
        <v>593</v>
      </c>
      <c r="I10" s="115">
        <v>0</v>
      </c>
      <c r="J10" s="24">
        <f t="shared" si="0"/>
        <v>0</v>
      </c>
      <c r="K10" s="24">
        <f t="shared" si="1"/>
        <v>0</v>
      </c>
      <c r="L10" s="24">
        <f t="shared" si="2"/>
        <v>0</v>
      </c>
      <c r="M10" s="4"/>
    </row>
    <row r="11" spans="1:13" s="1" customFormat="1" ht="118.5" customHeight="1" x14ac:dyDescent="0.25">
      <c r="A11" s="6"/>
      <c r="B11" s="6"/>
      <c r="D11" s="2" t="s">
        <v>594</v>
      </c>
      <c r="E11" s="1">
        <v>1</v>
      </c>
      <c r="F11" s="1" t="s">
        <v>12</v>
      </c>
      <c r="G11" s="1" t="s">
        <v>131</v>
      </c>
      <c r="H11" s="2" t="s">
        <v>595</v>
      </c>
      <c r="I11" s="115">
        <v>0</v>
      </c>
      <c r="J11" s="24">
        <f t="shared" si="0"/>
        <v>0</v>
      </c>
      <c r="K11" s="24">
        <f t="shared" si="1"/>
        <v>0</v>
      </c>
      <c r="L11" s="24">
        <f t="shared" si="2"/>
        <v>0</v>
      </c>
      <c r="M11" s="4"/>
    </row>
    <row r="12" spans="1:13" s="1" customFormat="1" ht="118.5" customHeight="1" x14ac:dyDescent="0.25">
      <c r="A12" s="6"/>
      <c r="B12" s="6"/>
      <c r="D12" s="2" t="s">
        <v>596</v>
      </c>
      <c r="E12" s="1">
        <v>1</v>
      </c>
      <c r="F12" s="1" t="s">
        <v>12</v>
      </c>
      <c r="G12" s="1" t="s">
        <v>131</v>
      </c>
      <c r="H12" s="2" t="s">
        <v>597</v>
      </c>
      <c r="I12" s="115">
        <v>0</v>
      </c>
      <c r="J12" s="24">
        <f t="shared" si="0"/>
        <v>0</v>
      </c>
      <c r="K12" s="24">
        <f t="shared" si="1"/>
        <v>0</v>
      </c>
      <c r="L12" s="24">
        <f t="shared" si="2"/>
        <v>0</v>
      </c>
      <c r="M12" s="4"/>
    </row>
    <row r="13" spans="1:13" x14ac:dyDescent="0.25">
      <c r="A13" s="17" t="s">
        <v>598</v>
      </c>
      <c r="B13" s="18"/>
      <c r="C13" s="18"/>
      <c r="D13" s="18"/>
      <c r="E13" s="18"/>
      <c r="F13" s="18"/>
      <c r="G13" s="18"/>
      <c r="H13" s="18"/>
      <c r="I13" s="127"/>
      <c r="J13" s="90"/>
      <c r="K13" s="90"/>
      <c r="L13" s="90"/>
      <c r="M13" s="18"/>
    </row>
    <row r="14" spans="1:13" ht="173.1" customHeight="1" x14ac:dyDescent="0.25">
      <c r="A14" t="s">
        <v>598</v>
      </c>
      <c r="D14" s="2" t="s">
        <v>599</v>
      </c>
      <c r="E14" s="1">
        <v>8</v>
      </c>
      <c r="F14" s="1" t="s">
        <v>12</v>
      </c>
      <c r="G14" s="1" t="s">
        <v>600</v>
      </c>
      <c r="H14" s="2" t="s">
        <v>601</v>
      </c>
      <c r="I14" s="115">
        <v>0</v>
      </c>
      <c r="J14" s="24">
        <f t="shared" ref="J14:J24" si="3">E14*I14</f>
        <v>0</v>
      </c>
      <c r="K14" s="24">
        <f t="shared" si="1"/>
        <v>0</v>
      </c>
      <c r="L14" s="24">
        <f t="shared" ref="L14:L24" si="4">E14*K14</f>
        <v>0</v>
      </c>
    </row>
    <row r="15" spans="1:13" s="1" customFormat="1" ht="124.5" customHeight="1" x14ac:dyDescent="0.25">
      <c r="A15" t="s">
        <v>598</v>
      </c>
      <c r="B15" s="6"/>
      <c r="D15" s="2" t="s">
        <v>602</v>
      </c>
      <c r="E15" s="1">
        <v>2</v>
      </c>
      <c r="F15" s="1" t="s">
        <v>12</v>
      </c>
      <c r="G15" s="1" t="s">
        <v>603</v>
      </c>
      <c r="H15" s="2" t="s">
        <v>604</v>
      </c>
      <c r="I15" s="115">
        <v>0</v>
      </c>
      <c r="J15" s="24">
        <f t="shared" si="3"/>
        <v>0</v>
      </c>
      <c r="K15" s="24">
        <f t="shared" si="1"/>
        <v>0</v>
      </c>
      <c r="L15" s="24">
        <f t="shared" si="4"/>
        <v>0</v>
      </c>
      <c r="M15" s="5"/>
    </row>
    <row r="16" spans="1:13" ht="173.1" customHeight="1" x14ac:dyDescent="0.25">
      <c r="A16" t="s">
        <v>598</v>
      </c>
      <c r="D16" s="2" t="s">
        <v>605</v>
      </c>
      <c r="E16" s="1">
        <v>1</v>
      </c>
      <c r="F16" s="1" t="s">
        <v>12</v>
      </c>
      <c r="G16" s="1" t="s">
        <v>606</v>
      </c>
      <c r="H16" s="2" t="s">
        <v>607</v>
      </c>
      <c r="I16" s="115">
        <v>0</v>
      </c>
      <c r="J16" s="24">
        <f t="shared" si="3"/>
        <v>0</v>
      </c>
      <c r="K16" s="24">
        <f t="shared" si="1"/>
        <v>0</v>
      </c>
      <c r="L16" s="24">
        <f t="shared" si="4"/>
        <v>0</v>
      </c>
    </row>
    <row r="17" spans="1:13" ht="173.1" customHeight="1" x14ac:dyDescent="0.25">
      <c r="A17" t="s">
        <v>598</v>
      </c>
      <c r="D17" s="21" t="s">
        <v>608</v>
      </c>
      <c r="E17" s="1">
        <v>1</v>
      </c>
      <c r="F17" s="1" t="s">
        <v>12</v>
      </c>
      <c r="G17" s="1" t="s">
        <v>609</v>
      </c>
      <c r="H17" s="2" t="s">
        <v>610</v>
      </c>
      <c r="I17" s="115">
        <v>0</v>
      </c>
      <c r="J17" s="24">
        <f t="shared" si="3"/>
        <v>0</v>
      </c>
      <c r="K17" s="24">
        <f t="shared" si="1"/>
        <v>0</v>
      </c>
      <c r="L17" s="24">
        <f t="shared" si="4"/>
        <v>0</v>
      </c>
    </row>
    <row r="18" spans="1:13" ht="173.1" customHeight="1" x14ac:dyDescent="0.25">
      <c r="A18" t="s">
        <v>598</v>
      </c>
      <c r="D18" s="2" t="s">
        <v>611</v>
      </c>
      <c r="E18" s="1">
        <v>1</v>
      </c>
      <c r="F18" s="1" t="s">
        <v>12</v>
      </c>
      <c r="G18" s="1"/>
      <c r="H18" s="2" t="s">
        <v>612</v>
      </c>
      <c r="I18" s="115">
        <v>0</v>
      </c>
      <c r="J18" s="24">
        <f t="shared" si="3"/>
        <v>0</v>
      </c>
      <c r="K18" s="24">
        <f t="shared" si="1"/>
        <v>0</v>
      </c>
      <c r="L18" s="24">
        <f t="shared" si="4"/>
        <v>0</v>
      </c>
    </row>
    <row r="19" spans="1:13" ht="100.5" customHeight="1" x14ac:dyDescent="0.25">
      <c r="A19" t="s">
        <v>598</v>
      </c>
      <c r="D19" s="9" t="s">
        <v>613</v>
      </c>
      <c r="E19" s="1">
        <v>1</v>
      </c>
      <c r="F19" s="1" t="s">
        <v>12</v>
      </c>
      <c r="G19" s="1">
        <v>185</v>
      </c>
      <c r="H19" s="22" t="s">
        <v>614</v>
      </c>
      <c r="I19" s="128">
        <v>0</v>
      </c>
      <c r="J19" s="24">
        <f t="shared" si="3"/>
        <v>0</v>
      </c>
      <c r="K19" s="24">
        <f t="shared" si="1"/>
        <v>0</v>
      </c>
      <c r="L19" s="24">
        <f t="shared" si="4"/>
        <v>0</v>
      </c>
    </row>
    <row r="20" spans="1:13" ht="100.5" customHeight="1" x14ac:dyDescent="0.25">
      <c r="A20" t="s">
        <v>598</v>
      </c>
      <c r="D20" s="2" t="s">
        <v>615</v>
      </c>
      <c r="E20" s="1">
        <v>1</v>
      </c>
      <c r="F20" s="1" t="s">
        <v>12</v>
      </c>
      <c r="G20" s="1" t="s">
        <v>609</v>
      </c>
      <c r="H20" s="2" t="s">
        <v>616</v>
      </c>
      <c r="I20" s="115">
        <v>0</v>
      </c>
      <c r="J20" s="24">
        <f t="shared" si="3"/>
        <v>0</v>
      </c>
      <c r="K20" s="24">
        <f t="shared" si="1"/>
        <v>0</v>
      </c>
      <c r="L20" s="24">
        <f t="shared" si="4"/>
        <v>0</v>
      </c>
    </row>
    <row r="21" spans="1:13" s="1" customFormat="1" ht="137.1" customHeight="1" x14ac:dyDescent="0.25">
      <c r="A21" t="s">
        <v>598</v>
      </c>
      <c r="B21" s="6"/>
      <c r="D21" s="9" t="s">
        <v>617</v>
      </c>
      <c r="E21" s="1">
        <v>3</v>
      </c>
      <c r="F21" s="1" t="s">
        <v>12</v>
      </c>
      <c r="G21" s="1" t="s">
        <v>131</v>
      </c>
      <c r="H21" s="2" t="s">
        <v>618</v>
      </c>
      <c r="I21" s="113">
        <v>0</v>
      </c>
      <c r="J21" s="24">
        <f t="shared" si="3"/>
        <v>0</v>
      </c>
      <c r="K21" s="24">
        <f t="shared" si="1"/>
        <v>0</v>
      </c>
      <c r="L21" s="24">
        <f t="shared" si="4"/>
        <v>0</v>
      </c>
    </row>
    <row r="22" spans="1:13" ht="100.5" customHeight="1" x14ac:dyDescent="0.25">
      <c r="A22" t="s">
        <v>598</v>
      </c>
      <c r="D22" s="2" t="s">
        <v>619</v>
      </c>
      <c r="E22" s="1">
        <v>2</v>
      </c>
      <c r="F22" s="1" t="s">
        <v>12</v>
      </c>
      <c r="G22" s="1" t="s">
        <v>131</v>
      </c>
      <c r="H22" s="2" t="s">
        <v>620</v>
      </c>
      <c r="I22" s="115">
        <v>0</v>
      </c>
      <c r="J22" s="24">
        <f t="shared" si="3"/>
        <v>0</v>
      </c>
      <c r="K22" s="24">
        <f t="shared" si="1"/>
        <v>0</v>
      </c>
      <c r="L22" s="24">
        <f t="shared" si="4"/>
        <v>0</v>
      </c>
    </row>
    <row r="23" spans="1:13" ht="100.5" customHeight="1" x14ac:dyDescent="0.25">
      <c r="A23" t="s">
        <v>598</v>
      </c>
      <c r="D23" s="2" t="s">
        <v>621</v>
      </c>
      <c r="E23" s="1">
        <v>2</v>
      </c>
      <c r="F23" s="1" t="s">
        <v>12</v>
      </c>
      <c r="G23" s="1" t="s">
        <v>131</v>
      </c>
      <c r="H23" s="2" t="s">
        <v>622</v>
      </c>
      <c r="I23" s="115">
        <v>0</v>
      </c>
      <c r="J23" s="24">
        <f t="shared" si="3"/>
        <v>0</v>
      </c>
      <c r="K23" s="24">
        <f t="shared" si="1"/>
        <v>0</v>
      </c>
      <c r="L23" s="24">
        <f t="shared" si="4"/>
        <v>0</v>
      </c>
    </row>
    <row r="24" spans="1:13" ht="100.5" customHeight="1" x14ac:dyDescent="0.25">
      <c r="A24" t="s">
        <v>598</v>
      </c>
      <c r="D24" s="2" t="s">
        <v>623</v>
      </c>
      <c r="E24" s="1">
        <v>2</v>
      </c>
      <c r="F24" s="1" t="s">
        <v>12</v>
      </c>
      <c r="G24" s="1" t="s">
        <v>131</v>
      </c>
      <c r="H24" s="2" t="s">
        <v>624</v>
      </c>
      <c r="I24" s="115">
        <v>0</v>
      </c>
      <c r="J24" s="24">
        <f t="shared" si="3"/>
        <v>0</v>
      </c>
      <c r="K24" s="24">
        <f>I24*1.21</f>
        <v>0</v>
      </c>
      <c r="L24" s="24">
        <f t="shared" si="4"/>
        <v>0</v>
      </c>
    </row>
    <row r="25" spans="1:13" s="1" customFormat="1" x14ac:dyDescent="0.25">
      <c r="A25" s="8"/>
      <c r="B25" s="8"/>
      <c r="C25" s="10" t="s">
        <v>577</v>
      </c>
      <c r="D25" s="11"/>
      <c r="E25" s="10"/>
      <c r="F25" s="10"/>
      <c r="G25" s="10"/>
      <c r="H25" s="11"/>
      <c r="I25" s="116"/>
      <c r="J25" s="91">
        <f>SUM(J3:J24)</f>
        <v>0</v>
      </c>
      <c r="K25" s="91"/>
      <c r="L25" s="91">
        <f>SUM(L3:L24)</f>
        <v>0</v>
      </c>
      <c r="M25" s="12"/>
    </row>
  </sheetData>
  <mergeCells count="13">
    <mergeCell ref="A1:A2"/>
    <mergeCell ref="B1:B2"/>
    <mergeCell ref="I1:I2"/>
    <mergeCell ref="J1:J2"/>
    <mergeCell ref="K1:K2"/>
    <mergeCell ref="M1:M2"/>
    <mergeCell ref="C1:C2"/>
    <mergeCell ref="D1:D2"/>
    <mergeCell ref="E1:E2"/>
    <mergeCell ref="F1:F2"/>
    <mergeCell ref="G1:G2"/>
    <mergeCell ref="H1:H2"/>
    <mergeCell ref="L1:L2"/>
  </mergeCells>
  <pageMargins left="0.23622047244094491" right="0.23622047244094491" top="0.74803149606299213" bottom="0.74803149606299213" header="0.31496062992125984" footer="0.31496062992125984"/>
  <pageSetup paperSize="9" scale="37" fitToHeight="0" orientation="landscape" r:id="rId1"/>
  <headerFooter>
    <oddFooter>Stránka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B5394-F956-473E-BAA1-6609ACBAB6A1}">
  <sheetPr>
    <pageSetUpPr fitToPage="1"/>
  </sheetPr>
  <dimension ref="A1:M71"/>
  <sheetViews>
    <sheetView zoomScale="70" zoomScaleNormal="70" zoomScaleSheetLayoutView="50" workbookViewId="0">
      <pane ySplit="4" topLeftCell="A65" activePane="bottomLeft" state="frozen"/>
      <selection pane="bottomLeft" activeCell="L9" sqref="L9"/>
    </sheetView>
  </sheetViews>
  <sheetFormatPr defaultRowHeight="15" x14ac:dyDescent="0.25"/>
  <cols>
    <col min="3" max="3" width="30.85546875" customWidth="1"/>
    <col min="4" max="4" width="31.85546875" customWidth="1"/>
    <col min="7" max="7" width="14.140625" customWidth="1"/>
    <col min="8" max="8" width="60.5703125" customWidth="1"/>
    <col min="9" max="9" width="12.28515625" style="117" customWidth="1"/>
    <col min="10" max="12" width="12.28515625" style="92" customWidth="1"/>
    <col min="13" max="13" width="11.85546875" customWidth="1"/>
  </cols>
  <sheetData>
    <row r="1" spans="1:13" s="118" customFormat="1" ht="18.95" customHeight="1" x14ac:dyDescent="0.25">
      <c r="A1" s="139" t="s">
        <v>0</v>
      </c>
      <c r="B1" s="141" t="s">
        <v>1</v>
      </c>
      <c r="C1" s="151" t="s">
        <v>2</v>
      </c>
      <c r="D1" s="143" t="s">
        <v>3</v>
      </c>
      <c r="E1" s="143" t="s">
        <v>4</v>
      </c>
      <c r="F1" s="151" t="s">
        <v>5</v>
      </c>
      <c r="G1" s="151" t="s">
        <v>6</v>
      </c>
      <c r="H1" s="143" t="s">
        <v>7</v>
      </c>
      <c r="I1" s="144" t="s">
        <v>772</v>
      </c>
      <c r="J1" s="146" t="s">
        <v>773</v>
      </c>
      <c r="K1" s="146" t="s">
        <v>774</v>
      </c>
      <c r="L1" s="146" t="s">
        <v>775</v>
      </c>
      <c r="M1" s="148" t="s">
        <v>8</v>
      </c>
    </row>
    <row r="2" spans="1:13" s="118" customFormat="1" ht="28.15" customHeight="1" x14ac:dyDescent="0.25">
      <c r="A2" s="140"/>
      <c r="B2" s="142"/>
      <c r="C2" s="152"/>
      <c r="D2" s="150"/>
      <c r="E2" s="150"/>
      <c r="F2" s="152"/>
      <c r="G2" s="152"/>
      <c r="H2" s="150"/>
      <c r="I2" s="145"/>
      <c r="J2" s="147"/>
      <c r="K2" s="147"/>
      <c r="L2" s="147"/>
      <c r="M2" s="149"/>
    </row>
    <row r="4" spans="1:13" s="1" customFormat="1" ht="114.95" customHeight="1" x14ac:dyDescent="0.25">
      <c r="A4" s="6"/>
      <c r="B4" s="6"/>
      <c r="D4" s="2" t="s">
        <v>366</v>
      </c>
      <c r="E4" s="1">
        <v>12</v>
      </c>
      <c r="F4" s="1" t="s">
        <v>12</v>
      </c>
      <c r="G4" s="1" t="s">
        <v>367</v>
      </c>
      <c r="H4" s="2" t="s">
        <v>625</v>
      </c>
      <c r="I4" s="115">
        <v>0</v>
      </c>
      <c r="J4" s="24">
        <f t="shared" ref="J4:J35" si="0">E4*I4</f>
        <v>0</v>
      </c>
      <c r="K4" s="24">
        <f>I4*1.21</f>
        <v>0</v>
      </c>
      <c r="L4" s="24">
        <f>E4*K4</f>
        <v>0</v>
      </c>
      <c r="M4" s="4"/>
    </row>
    <row r="5" spans="1:13" s="1" customFormat="1" ht="96.6" customHeight="1" x14ac:dyDescent="0.25">
      <c r="A5" s="6"/>
      <c r="B5" s="6"/>
      <c r="D5" s="2" t="s">
        <v>489</v>
      </c>
      <c r="E5" s="1">
        <v>2</v>
      </c>
      <c r="F5" s="1" t="s">
        <v>12</v>
      </c>
      <c r="G5" s="1" t="s">
        <v>131</v>
      </c>
      <c r="H5" s="2" t="s">
        <v>490</v>
      </c>
      <c r="I5" s="115">
        <v>0</v>
      </c>
      <c r="J5" s="24">
        <f t="shared" si="0"/>
        <v>0</v>
      </c>
      <c r="K5" s="24">
        <f t="shared" ref="K5:K60" si="1">I5*1.21</f>
        <v>0</v>
      </c>
      <c r="L5" s="24">
        <f t="shared" ref="L5:L35" si="2">E5*K5</f>
        <v>0</v>
      </c>
      <c r="M5" s="4"/>
    </row>
    <row r="6" spans="1:13" s="1" customFormat="1" ht="117.6" customHeight="1" x14ac:dyDescent="0.25">
      <c r="A6" s="6"/>
      <c r="B6" s="19"/>
      <c r="D6" s="2" t="s">
        <v>626</v>
      </c>
      <c r="E6" s="1">
        <v>3</v>
      </c>
      <c r="F6" s="1" t="s">
        <v>12</v>
      </c>
      <c r="G6" s="1" t="s">
        <v>627</v>
      </c>
      <c r="H6" s="2" t="s">
        <v>628</v>
      </c>
      <c r="I6" s="115">
        <v>0</v>
      </c>
      <c r="J6" s="24">
        <f t="shared" si="0"/>
        <v>0</v>
      </c>
      <c r="K6" s="24">
        <f t="shared" si="1"/>
        <v>0</v>
      </c>
      <c r="L6" s="24">
        <f t="shared" si="2"/>
        <v>0</v>
      </c>
      <c r="M6" s="4"/>
    </row>
    <row r="7" spans="1:13" s="1" customFormat="1" ht="117.6" customHeight="1" x14ac:dyDescent="0.25">
      <c r="A7" s="6"/>
      <c r="B7" s="6"/>
      <c r="D7" s="2" t="s">
        <v>629</v>
      </c>
      <c r="E7" s="1">
        <v>3</v>
      </c>
      <c r="F7" s="1" t="s">
        <v>12</v>
      </c>
      <c r="G7" s="1" t="s">
        <v>630</v>
      </c>
      <c r="H7" s="2" t="s">
        <v>631</v>
      </c>
      <c r="I7" s="115">
        <v>0</v>
      </c>
      <c r="J7" s="24">
        <f t="shared" si="0"/>
        <v>0</v>
      </c>
      <c r="K7" s="24">
        <f t="shared" si="1"/>
        <v>0</v>
      </c>
      <c r="L7" s="24">
        <f t="shared" si="2"/>
        <v>0</v>
      </c>
      <c r="M7" s="4"/>
    </row>
    <row r="8" spans="1:13" s="1" customFormat="1" ht="117.6" customHeight="1" x14ac:dyDescent="0.25">
      <c r="A8" s="6"/>
      <c r="B8" s="6"/>
      <c r="D8" s="2" t="s">
        <v>632</v>
      </c>
      <c r="E8" s="1">
        <v>1</v>
      </c>
      <c r="F8" s="1" t="s">
        <v>12</v>
      </c>
      <c r="G8" s="1" t="s">
        <v>131</v>
      </c>
      <c r="H8" s="2" t="s">
        <v>633</v>
      </c>
      <c r="I8" s="115">
        <v>0</v>
      </c>
      <c r="J8" s="24">
        <f t="shared" si="0"/>
        <v>0</v>
      </c>
      <c r="K8" s="24">
        <f t="shared" si="1"/>
        <v>0</v>
      </c>
      <c r="L8" s="24">
        <f t="shared" si="2"/>
        <v>0</v>
      </c>
      <c r="M8" s="4"/>
    </row>
    <row r="9" spans="1:13" s="1" customFormat="1" ht="117.6" customHeight="1" x14ac:dyDescent="0.25">
      <c r="A9" s="6"/>
      <c r="B9" s="6"/>
      <c r="D9" s="2" t="s">
        <v>632</v>
      </c>
      <c r="E9" s="1">
        <v>1</v>
      </c>
      <c r="F9" s="1" t="s">
        <v>12</v>
      </c>
      <c r="G9" s="1" t="s">
        <v>131</v>
      </c>
      <c r="H9" s="2" t="s">
        <v>634</v>
      </c>
      <c r="I9" s="115">
        <v>0</v>
      </c>
      <c r="J9" s="24">
        <f t="shared" si="0"/>
        <v>0</v>
      </c>
      <c r="K9" s="24">
        <f t="shared" si="1"/>
        <v>0</v>
      </c>
      <c r="L9" s="24">
        <f t="shared" si="2"/>
        <v>0</v>
      </c>
      <c r="M9" s="4"/>
    </row>
    <row r="10" spans="1:13" s="1" customFormat="1" ht="117.6" customHeight="1" x14ac:dyDescent="0.25">
      <c r="A10" s="6"/>
      <c r="B10" s="6"/>
      <c r="D10" s="2" t="s">
        <v>635</v>
      </c>
      <c r="E10" s="1">
        <v>1</v>
      </c>
      <c r="F10" s="1" t="s">
        <v>12</v>
      </c>
      <c r="G10" s="1" t="s">
        <v>636</v>
      </c>
      <c r="H10" s="2" t="s">
        <v>637</v>
      </c>
      <c r="I10" s="115">
        <v>0</v>
      </c>
      <c r="J10" s="24">
        <f t="shared" si="0"/>
        <v>0</v>
      </c>
      <c r="K10" s="24">
        <f t="shared" si="1"/>
        <v>0</v>
      </c>
      <c r="L10" s="24">
        <f t="shared" si="2"/>
        <v>0</v>
      </c>
      <c r="M10" s="4"/>
    </row>
    <row r="11" spans="1:13" s="1" customFormat="1" ht="117.6" customHeight="1" x14ac:dyDescent="0.25">
      <c r="A11" s="6"/>
      <c r="B11" s="6"/>
      <c r="D11" s="2" t="s">
        <v>638</v>
      </c>
      <c r="E11" s="1">
        <v>1</v>
      </c>
      <c r="F11" s="1" t="s">
        <v>12</v>
      </c>
      <c r="G11" s="1" t="s">
        <v>131</v>
      </c>
      <c r="H11" s="2" t="s">
        <v>639</v>
      </c>
      <c r="I11" s="115">
        <v>0</v>
      </c>
      <c r="J11" s="24">
        <f t="shared" si="0"/>
        <v>0</v>
      </c>
      <c r="K11" s="24">
        <f t="shared" si="1"/>
        <v>0</v>
      </c>
      <c r="L11" s="24">
        <f t="shared" si="2"/>
        <v>0</v>
      </c>
      <c r="M11" s="4"/>
    </row>
    <row r="12" spans="1:13" s="1" customFormat="1" ht="117.6" customHeight="1" x14ac:dyDescent="0.25">
      <c r="A12" s="6" t="s">
        <v>109</v>
      </c>
      <c r="B12" s="6"/>
      <c r="D12" s="2" t="s">
        <v>640</v>
      </c>
      <c r="E12" s="1">
        <v>3</v>
      </c>
      <c r="F12" s="1" t="s">
        <v>12</v>
      </c>
      <c r="G12" s="1" t="s">
        <v>131</v>
      </c>
      <c r="H12" s="2" t="s">
        <v>641</v>
      </c>
      <c r="I12" s="115">
        <v>0</v>
      </c>
      <c r="J12" s="24">
        <f t="shared" si="0"/>
        <v>0</v>
      </c>
      <c r="K12" s="24">
        <f t="shared" si="1"/>
        <v>0</v>
      </c>
      <c r="L12" s="24">
        <f t="shared" si="2"/>
        <v>0</v>
      </c>
      <c r="M12" s="4"/>
    </row>
    <row r="13" spans="1:13" s="1" customFormat="1" ht="96.6" customHeight="1" x14ac:dyDescent="0.25">
      <c r="A13" s="6" t="s">
        <v>109</v>
      </c>
      <c r="B13" s="6"/>
      <c r="D13" s="2" t="s">
        <v>642</v>
      </c>
      <c r="E13" s="1">
        <v>3</v>
      </c>
      <c r="F13" s="1" t="s">
        <v>12</v>
      </c>
      <c r="G13" s="1" t="s">
        <v>643</v>
      </c>
      <c r="H13" s="2" t="s">
        <v>644</v>
      </c>
      <c r="I13" s="115">
        <v>0</v>
      </c>
      <c r="J13" s="24">
        <f t="shared" si="0"/>
        <v>0</v>
      </c>
      <c r="K13" s="24">
        <f t="shared" si="1"/>
        <v>0</v>
      </c>
      <c r="L13" s="24">
        <f t="shared" si="2"/>
        <v>0</v>
      </c>
      <c r="M13" s="4"/>
    </row>
    <row r="14" spans="1:13" s="1" customFormat="1" ht="108.6" customHeight="1" x14ac:dyDescent="0.25">
      <c r="A14" s="6" t="s">
        <v>109</v>
      </c>
      <c r="B14" s="6"/>
      <c r="D14" s="2" t="s">
        <v>645</v>
      </c>
      <c r="E14" s="1">
        <v>3</v>
      </c>
      <c r="F14" s="1" t="s">
        <v>12</v>
      </c>
      <c r="G14" s="1" t="s">
        <v>646</v>
      </c>
      <c r="H14" s="2" t="s">
        <v>647</v>
      </c>
      <c r="I14" s="115">
        <v>0</v>
      </c>
      <c r="J14" s="24">
        <f t="shared" si="0"/>
        <v>0</v>
      </c>
      <c r="K14" s="24">
        <f t="shared" si="1"/>
        <v>0</v>
      </c>
      <c r="L14" s="24">
        <f t="shared" si="2"/>
        <v>0</v>
      </c>
      <c r="M14" s="4"/>
    </row>
    <row r="15" spans="1:13" s="1" customFormat="1" ht="149.1" customHeight="1" x14ac:dyDescent="0.25">
      <c r="A15" s="6"/>
      <c r="B15" s="6"/>
      <c r="D15" s="2" t="s">
        <v>648</v>
      </c>
      <c r="E15" s="23">
        <v>1</v>
      </c>
      <c r="F15" s="1" t="s">
        <v>12</v>
      </c>
      <c r="G15" s="1" t="s">
        <v>131</v>
      </c>
      <c r="H15" s="2" t="s">
        <v>649</v>
      </c>
      <c r="I15" s="115">
        <v>0</v>
      </c>
      <c r="J15" s="24">
        <f t="shared" si="0"/>
        <v>0</v>
      </c>
      <c r="K15" s="24">
        <f t="shared" si="1"/>
        <v>0</v>
      </c>
      <c r="L15" s="24">
        <f t="shared" si="2"/>
        <v>0</v>
      </c>
      <c r="M15" s="4"/>
    </row>
    <row r="16" spans="1:13" s="1" customFormat="1" ht="206.1" customHeight="1" x14ac:dyDescent="0.25">
      <c r="A16" s="6"/>
      <c r="B16" s="6"/>
      <c r="D16" s="2" t="s">
        <v>650</v>
      </c>
      <c r="E16" s="1">
        <v>1</v>
      </c>
      <c r="F16" s="1" t="s">
        <v>12</v>
      </c>
      <c r="G16" s="1" t="s">
        <v>131</v>
      </c>
      <c r="H16" s="2" t="s">
        <v>651</v>
      </c>
      <c r="I16" s="115">
        <v>0</v>
      </c>
      <c r="J16" s="24">
        <f t="shared" si="0"/>
        <v>0</v>
      </c>
      <c r="K16" s="24">
        <f t="shared" si="1"/>
        <v>0</v>
      </c>
      <c r="L16" s="24">
        <f t="shared" si="2"/>
        <v>0</v>
      </c>
      <c r="M16" s="4"/>
    </row>
    <row r="17" spans="1:13" s="1" customFormat="1" ht="96.6" customHeight="1" x14ac:dyDescent="0.25">
      <c r="A17" s="6" t="s">
        <v>109</v>
      </c>
      <c r="B17" s="6"/>
      <c r="D17" s="2" t="s">
        <v>652</v>
      </c>
      <c r="E17" s="1">
        <v>3</v>
      </c>
      <c r="F17" s="1" t="s">
        <v>12</v>
      </c>
      <c r="G17" s="1" t="s">
        <v>653</v>
      </c>
      <c r="H17" s="2" t="s">
        <v>654</v>
      </c>
      <c r="I17" s="115">
        <v>0</v>
      </c>
      <c r="J17" s="24">
        <f t="shared" si="0"/>
        <v>0</v>
      </c>
      <c r="K17" s="24">
        <f t="shared" si="1"/>
        <v>0</v>
      </c>
      <c r="L17" s="24">
        <f t="shared" si="2"/>
        <v>0</v>
      </c>
      <c r="M17" s="4"/>
    </row>
    <row r="18" spans="1:13" s="1" customFormat="1" ht="96.6" customHeight="1" x14ac:dyDescent="0.25">
      <c r="A18" s="6" t="s">
        <v>109</v>
      </c>
      <c r="B18" s="6"/>
      <c r="D18" s="2" t="s">
        <v>655</v>
      </c>
      <c r="E18" s="1">
        <v>3</v>
      </c>
      <c r="F18" s="1" t="s">
        <v>12</v>
      </c>
      <c r="G18" s="1" t="s">
        <v>131</v>
      </c>
      <c r="H18" s="2" t="s">
        <v>656</v>
      </c>
      <c r="I18" s="115">
        <v>0</v>
      </c>
      <c r="J18" s="24">
        <f t="shared" si="0"/>
        <v>0</v>
      </c>
      <c r="K18" s="24">
        <f t="shared" si="1"/>
        <v>0</v>
      </c>
      <c r="L18" s="24">
        <f t="shared" si="2"/>
        <v>0</v>
      </c>
      <c r="M18" s="4"/>
    </row>
    <row r="19" spans="1:13" s="1" customFormat="1" ht="140.1" customHeight="1" x14ac:dyDescent="0.25">
      <c r="A19" s="6"/>
      <c r="B19" s="6"/>
      <c r="D19" s="2" t="s">
        <v>657</v>
      </c>
      <c r="E19" s="1">
        <v>3</v>
      </c>
      <c r="F19" s="1" t="s">
        <v>12</v>
      </c>
      <c r="G19" s="1" t="s">
        <v>131</v>
      </c>
      <c r="H19" s="2" t="s">
        <v>658</v>
      </c>
      <c r="I19" s="115">
        <v>0</v>
      </c>
      <c r="J19" s="24">
        <f t="shared" si="0"/>
        <v>0</v>
      </c>
      <c r="K19" s="24">
        <f t="shared" si="1"/>
        <v>0</v>
      </c>
      <c r="L19" s="24">
        <f t="shared" si="2"/>
        <v>0</v>
      </c>
      <c r="M19" s="4"/>
    </row>
    <row r="20" spans="1:13" s="1" customFormat="1" ht="96.6" customHeight="1" x14ac:dyDescent="0.25">
      <c r="A20" s="6" t="s">
        <v>109</v>
      </c>
      <c r="B20" s="6"/>
      <c r="D20" s="2" t="s">
        <v>659</v>
      </c>
      <c r="E20" s="1">
        <v>3</v>
      </c>
      <c r="F20" s="1" t="s">
        <v>12</v>
      </c>
      <c r="H20" s="2" t="s">
        <v>660</v>
      </c>
      <c r="I20" s="115">
        <v>0</v>
      </c>
      <c r="J20" s="24">
        <f t="shared" si="0"/>
        <v>0</v>
      </c>
      <c r="K20" s="24">
        <f t="shared" si="1"/>
        <v>0</v>
      </c>
      <c r="L20" s="24">
        <f t="shared" si="2"/>
        <v>0</v>
      </c>
      <c r="M20" s="4"/>
    </row>
    <row r="21" spans="1:13" s="1" customFormat="1" ht="113.1" customHeight="1" x14ac:dyDescent="0.25">
      <c r="A21" s="6" t="s">
        <v>109</v>
      </c>
      <c r="B21" s="6"/>
      <c r="D21" s="2" t="s">
        <v>661</v>
      </c>
      <c r="E21" s="1">
        <v>6</v>
      </c>
      <c r="F21" s="1" t="s">
        <v>12</v>
      </c>
      <c r="G21" s="1" t="s">
        <v>131</v>
      </c>
      <c r="H21" s="2" t="s">
        <v>662</v>
      </c>
      <c r="I21" s="115">
        <v>0</v>
      </c>
      <c r="J21" s="24">
        <f t="shared" si="0"/>
        <v>0</v>
      </c>
      <c r="K21" s="24">
        <f t="shared" si="1"/>
        <v>0</v>
      </c>
      <c r="L21" s="24">
        <f t="shared" si="2"/>
        <v>0</v>
      </c>
      <c r="M21" s="4"/>
    </row>
    <row r="22" spans="1:13" s="1" customFormat="1" ht="141.6" customHeight="1" x14ac:dyDescent="0.25">
      <c r="A22" s="6" t="s">
        <v>109</v>
      </c>
      <c r="B22" s="6"/>
      <c r="D22" s="2" t="s">
        <v>663</v>
      </c>
      <c r="E22" s="1">
        <v>1</v>
      </c>
      <c r="F22" s="1" t="s">
        <v>12</v>
      </c>
      <c r="G22" s="1" t="s">
        <v>664</v>
      </c>
      <c r="H22" s="2" t="s">
        <v>665</v>
      </c>
      <c r="I22" s="115">
        <v>0</v>
      </c>
      <c r="J22" s="24">
        <f t="shared" si="0"/>
        <v>0</v>
      </c>
      <c r="K22" s="24">
        <f t="shared" si="1"/>
        <v>0</v>
      </c>
      <c r="L22" s="24">
        <f t="shared" si="2"/>
        <v>0</v>
      </c>
      <c r="M22" s="4"/>
    </row>
    <row r="23" spans="1:13" s="1" customFormat="1" ht="141.6" customHeight="1" x14ac:dyDescent="0.25">
      <c r="A23" s="6"/>
      <c r="B23" s="6"/>
      <c r="D23" s="2" t="s">
        <v>666</v>
      </c>
      <c r="E23" s="1">
        <v>1</v>
      </c>
      <c r="F23" s="1" t="s">
        <v>12</v>
      </c>
      <c r="H23" s="2" t="s">
        <v>667</v>
      </c>
      <c r="I23" s="115">
        <v>0</v>
      </c>
      <c r="J23" s="24">
        <f t="shared" si="0"/>
        <v>0</v>
      </c>
      <c r="K23" s="24">
        <f t="shared" si="1"/>
        <v>0</v>
      </c>
      <c r="L23" s="24">
        <f t="shared" si="2"/>
        <v>0</v>
      </c>
      <c r="M23" s="4"/>
    </row>
    <row r="24" spans="1:13" s="1" customFormat="1" ht="164.1" customHeight="1" x14ac:dyDescent="0.25">
      <c r="A24" s="6"/>
      <c r="B24" s="6"/>
      <c r="D24" s="2" t="s">
        <v>668</v>
      </c>
      <c r="E24" s="1">
        <v>3</v>
      </c>
      <c r="F24" s="1" t="s">
        <v>12</v>
      </c>
      <c r="G24" s="1" t="s">
        <v>131</v>
      </c>
      <c r="H24" s="2" t="s">
        <v>669</v>
      </c>
      <c r="I24" s="115">
        <v>0</v>
      </c>
      <c r="J24" s="24">
        <f t="shared" si="0"/>
        <v>0</v>
      </c>
      <c r="K24" s="24">
        <f t="shared" si="1"/>
        <v>0</v>
      </c>
      <c r="L24" s="24">
        <f t="shared" si="2"/>
        <v>0</v>
      </c>
      <c r="M24" s="4"/>
    </row>
    <row r="25" spans="1:13" s="1" customFormat="1" ht="114.95" customHeight="1" x14ac:dyDescent="0.25">
      <c r="A25" s="6"/>
      <c r="B25" s="6"/>
      <c r="D25" s="2" t="s">
        <v>670</v>
      </c>
      <c r="E25" s="1">
        <v>3</v>
      </c>
      <c r="F25" s="1" t="s">
        <v>12</v>
      </c>
      <c r="G25" s="1" t="s">
        <v>131</v>
      </c>
      <c r="H25" s="2" t="s">
        <v>671</v>
      </c>
      <c r="I25" s="115">
        <v>0</v>
      </c>
      <c r="J25" s="24">
        <f t="shared" si="0"/>
        <v>0</v>
      </c>
      <c r="K25" s="24">
        <f t="shared" si="1"/>
        <v>0</v>
      </c>
      <c r="L25" s="24">
        <f t="shared" si="2"/>
        <v>0</v>
      </c>
      <c r="M25" s="4"/>
    </row>
    <row r="26" spans="1:13" s="1" customFormat="1" ht="91.5" customHeight="1" x14ac:dyDescent="0.25">
      <c r="A26" s="6" t="s">
        <v>109</v>
      </c>
      <c r="B26" s="6"/>
      <c r="D26" s="2" t="s">
        <v>672</v>
      </c>
      <c r="E26" s="1">
        <v>3</v>
      </c>
      <c r="F26" s="1" t="s">
        <v>12</v>
      </c>
      <c r="G26" s="1" t="s">
        <v>673</v>
      </c>
      <c r="H26" s="2" t="s">
        <v>674</v>
      </c>
      <c r="I26" s="115">
        <v>0</v>
      </c>
      <c r="J26" s="24">
        <f t="shared" si="0"/>
        <v>0</v>
      </c>
      <c r="K26" s="24">
        <f t="shared" si="1"/>
        <v>0</v>
      </c>
      <c r="L26" s="24">
        <f t="shared" si="2"/>
        <v>0</v>
      </c>
      <c r="M26" s="4"/>
    </row>
    <row r="27" spans="1:13" s="1" customFormat="1" ht="91.5" customHeight="1" x14ac:dyDescent="0.25">
      <c r="A27" s="6"/>
      <c r="B27" s="6"/>
      <c r="D27" s="2" t="s">
        <v>675</v>
      </c>
      <c r="E27" s="1">
        <v>1</v>
      </c>
      <c r="F27" s="1" t="s">
        <v>12</v>
      </c>
      <c r="G27" s="2" t="s">
        <v>676</v>
      </c>
      <c r="H27" s="2" t="s">
        <v>677</v>
      </c>
      <c r="I27" s="115">
        <v>0</v>
      </c>
      <c r="J27" s="24">
        <f t="shared" si="0"/>
        <v>0</v>
      </c>
      <c r="K27" s="24">
        <f t="shared" si="1"/>
        <v>0</v>
      </c>
      <c r="L27" s="24">
        <f t="shared" si="2"/>
        <v>0</v>
      </c>
      <c r="M27" s="4"/>
    </row>
    <row r="28" spans="1:13" s="1" customFormat="1" ht="107.1" customHeight="1" x14ac:dyDescent="0.25">
      <c r="A28" s="6" t="s">
        <v>109</v>
      </c>
      <c r="B28" s="6"/>
      <c r="D28" s="2" t="s">
        <v>678</v>
      </c>
      <c r="E28" s="1">
        <v>3</v>
      </c>
      <c r="F28" s="1" t="s">
        <v>12</v>
      </c>
      <c r="G28" s="1" t="s">
        <v>679</v>
      </c>
      <c r="H28" s="2" t="s">
        <v>680</v>
      </c>
      <c r="I28" s="115">
        <v>0</v>
      </c>
      <c r="J28" s="24">
        <f t="shared" si="0"/>
        <v>0</v>
      </c>
      <c r="K28" s="24">
        <f t="shared" si="1"/>
        <v>0</v>
      </c>
      <c r="L28" s="24">
        <f t="shared" si="2"/>
        <v>0</v>
      </c>
      <c r="M28" s="4"/>
    </row>
    <row r="29" spans="1:13" s="1" customFormat="1" ht="94.5" customHeight="1" x14ac:dyDescent="0.25">
      <c r="A29" s="6"/>
      <c r="B29" s="6"/>
      <c r="D29" s="2" t="s">
        <v>681</v>
      </c>
      <c r="E29" s="1">
        <v>1</v>
      </c>
      <c r="F29" s="1" t="s">
        <v>12</v>
      </c>
      <c r="H29" s="2" t="s">
        <v>682</v>
      </c>
      <c r="I29" s="115">
        <v>0</v>
      </c>
      <c r="J29" s="24">
        <f t="shared" si="0"/>
        <v>0</v>
      </c>
      <c r="K29" s="24">
        <f t="shared" si="1"/>
        <v>0</v>
      </c>
      <c r="L29" s="24">
        <f t="shared" si="2"/>
        <v>0</v>
      </c>
      <c r="M29" s="4"/>
    </row>
    <row r="30" spans="1:13" s="1" customFormat="1" ht="149.44999999999999" customHeight="1" x14ac:dyDescent="0.25">
      <c r="A30" s="6"/>
      <c r="B30" s="6"/>
      <c r="D30" s="2" t="s">
        <v>683</v>
      </c>
      <c r="E30" s="1">
        <v>1</v>
      </c>
      <c r="F30" s="1" t="s">
        <v>12</v>
      </c>
      <c r="G30" s="1" t="s">
        <v>131</v>
      </c>
      <c r="H30" s="2" t="s">
        <v>684</v>
      </c>
      <c r="I30" s="115">
        <v>0</v>
      </c>
      <c r="J30" s="24">
        <f t="shared" si="0"/>
        <v>0</v>
      </c>
      <c r="K30" s="24">
        <f t="shared" si="1"/>
        <v>0</v>
      </c>
      <c r="L30" s="24">
        <f t="shared" si="2"/>
        <v>0</v>
      </c>
      <c r="M30" s="4"/>
    </row>
    <row r="31" spans="1:13" s="1" customFormat="1" ht="107.1" customHeight="1" x14ac:dyDescent="0.25">
      <c r="A31" s="6"/>
      <c r="B31" s="6"/>
      <c r="D31" s="2" t="s">
        <v>685</v>
      </c>
      <c r="E31" s="1">
        <v>3</v>
      </c>
      <c r="F31" s="1" t="s">
        <v>12</v>
      </c>
      <c r="G31" s="1" t="s">
        <v>131</v>
      </c>
      <c r="H31" s="2" t="s">
        <v>686</v>
      </c>
      <c r="I31" s="115">
        <v>0</v>
      </c>
      <c r="J31" s="24">
        <f t="shared" si="0"/>
        <v>0</v>
      </c>
      <c r="K31" s="24">
        <f t="shared" si="1"/>
        <v>0</v>
      </c>
      <c r="L31" s="24">
        <f t="shared" si="2"/>
        <v>0</v>
      </c>
      <c r="M31" s="4"/>
    </row>
    <row r="32" spans="1:13" s="1" customFormat="1" ht="107.1" customHeight="1" x14ac:dyDescent="0.25">
      <c r="A32" s="6"/>
      <c r="B32" s="6"/>
      <c r="D32" s="2" t="s">
        <v>687</v>
      </c>
      <c r="E32" s="1">
        <v>3</v>
      </c>
      <c r="F32" s="1" t="s">
        <v>12</v>
      </c>
      <c r="G32" s="1" t="s">
        <v>131</v>
      </c>
      <c r="H32" s="2" t="s">
        <v>688</v>
      </c>
      <c r="I32" s="115">
        <v>0</v>
      </c>
      <c r="J32" s="24">
        <f t="shared" si="0"/>
        <v>0</v>
      </c>
      <c r="K32" s="24">
        <f t="shared" si="1"/>
        <v>0</v>
      </c>
      <c r="L32" s="24">
        <f t="shared" si="2"/>
        <v>0</v>
      </c>
      <c r="M32" s="4"/>
    </row>
    <row r="33" spans="1:13" s="1" customFormat="1" ht="107.1" customHeight="1" x14ac:dyDescent="0.25">
      <c r="A33" s="6"/>
      <c r="B33" s="6"/>
      <c r="D33" s="2" t="s">
        <v>689</v>
      </c>
      <c r="E33" s="1">
        <v>3</v>
      </c>
      <c r="F33" s="1" t="s">
        <v>12</v>
      </c>
      <c r="G33" s="1" t="s">
        <v>131</v>
      </c>
      <c r="H33" s="2" t="s">
        <v>690</v>
      </c>
      <c r="I33" s="115">
        <v>0</v>
      </c>
      <c r="J33" s="24">
        <f t="shared" si="0"/>
        <v>0</v>
      </c>
      <c r="K33" s="24">
        <f t="shared" si="1"/>
        <v>0</v>
      </c>
      <c r="L33" s="24">
        <f t="shared" si="2"/>
        <v>0</v>
      </c>
      <c r="M33" s="4"/>
    </row>
    <row r="34" spans="1:13" s="1" customFormat="1" ht="107.1" customHeight="1" x14ac:dyDescent="0.25">
      <c r="A34" s="6"/>
      <c r="B34" s="6"/>
      <c r="D34" s="2" t="s">
        <v>691</v>
      </c>
      <c r="E34" s="1">
        <v>3</v>
      </c>
      <c r="F34" s="1" t="s">
        <v>12</v>
      </c>
      <c r="G34" s="1" t="s">
        <v>131</v>
      </c>
      <c r="H34" s="2" t="s">
        <v>692</v>
      </c>
      <c r="I34" s="115">
        <v>0</v>
      </c>
      <c r="J34" s="24">
        <f t="shared" si="0"/>
        <v>0</v>
      </c>
      <c r="K34" s="24">
        <f t="shared" si="1"/>
        <v>0</v>
      </c>
      <c r="L34" s="24">
        <f t="shared" si="2"/>
        <v>0</v>
      </c>
      <c r="M34" s="4"/>
    </row>
    <row r="35" spans="1:13" s="1" customFormat="1" ht="107.1" customHeight="1" x14ac:dyDescent="0.25">
      <c r="A35" s="6"/>
      <c r="B35" s="6"/>
      <c r="D35" s="2" t="s">
        <v>693</v>
      </c>
      <c r="E35" s="1">
        <v>1</v>
      </c>
      <c r="F35" s="1" t="s">
        <v>12</v>
      </c>
      <c r="G35" s="1" t="s">
        <v>694</v>
      </c>
      <c r="H35" s="2" t="s">
        <v>695</v>
      </c>
      <c r="I35" s="115">
        <v>0</v>
      </c>
      <c r="J35" s="24">
        <f t="shared" si="0"/>
        <v>0</v>
      </c>
      <c r="K35" s="24">
        <f t="shared" si="1"/>
        <v>0</v>
      </c>
      <c r="L35" s="24">
        <f t="shared" si="2"/>
        <v>0</v>
      </c>
      <c r="M35" s="4"/>
    </row>
    <row r="36" spans="1:13" s="1" customFormat="1" ht="107.1" customHeight="1" x14ac:dyDescent="0.25">
      <c r="A36" s="6"/>
      <c r="B36" s="6"/>
      <c r="D36" s="2" t="s">
        <v>696</v>
      </c>
      <c r="E36" s="1">
        <v>1</v>
      </c>
      <c r="F36" s="1" t="s">
        <v>12</v>
      </c>
      <c r="G36" s="1" t="s">
        <v>131</v>
      </c>
      <c r="H36" s="2" t="s">
        <v>697</v>
      </c>
      <c r="I36" s="115">
        <v>0</v>
      </c>
      <c r="J36" s="24">
        <f t="shared" ref="J36:J67" si="3">E36*I36</f>
        <v>0</v>
      </c>
      <c r="K36" s="24">
        <f t="shared" si="1"/>
        <v>0</v>
      </c>
      <c r="L36" s="24">
        <f t="shared" ref="L36:L67" si="4">E36*K36</f>
        <v>0</v>
      </c>
      <c r="M36" s="4"/>
    </row>
    <row r="37" spans="1:13" s="1" customFormat="1" ht="107.1" customHeight="1" x14ac:dyDescent="0.25">
      <c r="A37" s="6"/>
      <c r="B37" s="6"/>
      <c r="D37" s="2" t="s">
        <v>698</v>
      </c>
      <c r="E37" s="1">
        <v>3</v>
      </c>
      <c r="F37" s="1" t="s">
        <v>12</v>
      </c>
      <c r="G37" s="1" t="s">
        <v>131</v>
      </c>
      <c r="H37" s="2" t="s">
        <v>699</v>
      </c>
      <c r="I37" s="115">
        <v>0</v>
      </c>
      <c r="J37" s="24">
        <f t="shared" si="3"/>
        <v>0</v>
      </c>
      <c r="K37" s="24">
        <f t="shared" si="1"/>
        <v>0</v>
      </c>
      <c r="L37" s="24">
        <f t="shared" si="4"/>
        <v>0</v>
      </c>
      <c r="M37" s="4"/>
    </row>
    <row r="38" spans="1:13" s="1" customFormat="1" ht="107.1" customHeight="1" x14ac:dyDescent="0.25">
      <c r="A38" s="6"/>
      <c r="B38" s="6"/>
      <c r="D38" s="2" t="s">
        <v>700</v>
      </c>
      <c r="E38" s="1">
        <v>1</v>
      </c>
      <c r="F38" s="1" t="s">
        <v>12</v>
      </c>
      <c r="G38" s="1" t="s">
        <v>131</v>
      </c>
      <c r="H38" s="2" t="s">
        <v>701</v>
      </c>
      <c r="I38" s="115">
        <v>0</v>
      </c>
      <c r="J38" s="24">
        <f t="shared" si="3"/>
        <v>0</v>
      </c>
      <c r="K38" s="24">
        <f t="shared" si="1"/>
        <v>0</v>
      </c>
      <c r="L38" s="24">
        <f t="shared" si="4"/>
        <v>0</v>
      </c>
      <c r="M38" s="4"/>
    </row>
    <row r="39" spans="1:13" s="1" customFormat="1" ht="107.1" customHeight="1" x14ac:dyDescent="0.25">
      <c r="A39" s="6"/>
      <c r="B39" s="6"/>
      <c r="D39" s="2" t="s">
        <v>702</v>
      </c>
      <c r="E39" s="1">
        <v>1</v>
      </c>
      <c r="F39" s="1" t="s">
        <v>12</v>
      </c>
      <c r="G39" s="1" t="s">
        <v>131</v>
      </c>
      <c r="H39" s="2" t="s">
        <v>703</v>
      </c>
      <c r="I39" s="115">
        <v>0</v>
      </c>
      <c r="J39" s="24">
        <f t="shared" si="3"/>
        <v>0</v>
      </c>
      <c r="K39" s="24">
        <f t="shared" si="1"/>
        <v>0</v>
      </c>
      <c r="L39" s="24">
        <f t="shared" si="4"/>
        <v>0</v>
      </c>
      <c r="M39" s="4"/>
    </row>
    <row r="40" spans="1:13" s="1" customFormat="1" ht="107.1" customHeight="1" x14ac:dyDescent="0.25">
      <c r="A40" s="6"/>
      <c r="B40" s="6"/>
      <c r="D40" s="2" t="s">
        <v>704</v>
      </c>
      <c r="E40" s="1">
        <v>1</v>
      </c>
      <c r="F40" s="1" t="s">
        <v>12</v>
      </c>
      <c r="G40" s="1" t="s">
        <v>131</v>
      </c>
      <c r="H40" s="2" t="s">
        <v>705</v>
      </c>
      <c r="I40" s="115">
        <v>0</v>
      </c>
      <c r="J40" s="24">
        <f t="shared" si="3"/>
        <v>0</v>
      </c>
      <c r="K40" s="24">
        <f t="shared" si="1"/>
        <v>0</v>
      </c>
      <c r="L40" s="24">
        <f t="shared" si="4"/>
        <v>0</v>
      </c>
      <c r="M40" s="4"/>
    </row>
    <row r="41" spans="1:13" s="1" customFormat="1" ht="107.1" customHeight="1" x14ac:dyDescent="0.25">
      <c r="A41" s="6"/>
      <c r="B41" s="6"/>
      <c r="D41" s="2" t="s">
        <v>706</v>
      </c>
      <c r="E41" s="1">
        <v>6</v>
      </c>
      <c r="F41" s="1" t="s">
        <v>12</v>
      </c>
      <c r="G41" s="1" t="s">
        <v>707</v>
      </c>
      <c r="H41" s="2" t="s">
        <v>708</v>
      </c>
      <c r="I41" s="115">
        <v>0</v>
      </c>
      <c r="J41" s="24">
        <f t="shared" si="3"/>
        <v>0</v>
      </c>
      <c r="K41" s="24">
        <f t="shared" si="1"/>
        <v>0</v>
      </c>
      <c r="L41" s="24">
        <f t="shared" si="4"/>
        <v>0</v>
      </c>
      <c r="M41" s="4"/>
    </row>
    <row r="42" spans="1:13" s="1" customFormat="1" ht="107.1" customHeight="1" x14ac:dyDescent="0.25">
      <c r="A42" s="6"/>
      <c r="B42" s="6"/>
      <c r="D42" s="2" t="s">
        <v>709</v>
      </c>
      <c r="E42" s="23">
        <v>3</v>
      </c>
      <c r="F42" s="1" t="s">
        <v>12</v>
      </c>
      <c r="G42" s="1" t="s">
        <v>131</v>
      </c>
      <c r="H42" s="2" t="s">
        <v>710</v>
      </c>
      <c r="I42" s="115">
        <v>0</v>
      </c>
      <c r="J42" s="24">
        <f t="shared" si="3"/>
        <v>0</v>
      </c>
      <c r="K42" s="24">
        <f t="shared" si="1"/>
        <v>0</v>
      </c>
      <c r="L42" s="24">
        <f t="shared" si="4"/>
        <v>0</v>
      </c>
      <c r="M42" s="4"/>
    </row>
    <row r="43" spans="1:13" s="1" customFormat="1" ht="107.1" customHeight="1" x14ac:dyDescent="0.25">
      <c r="A43" s="6"/>
      <c r="B43" s="6"/>
      <c r="D43" s="2" t="s">
        <v>711</v>
      </c>
      <c r="E43" s="1">
        <v>1</v>
      </c>
      <c r="F43" s="1" t="s">
        <v>12</v>
      </c>
      <c r="G43" s="1" t="s">
        <v>131</v>
      </c>
      <c r="H43" s="2" t="s">
        <v>712</v>
      </c>
      <c r="I43" s="115">
        <v>0</v>
      </c>
      <c r="J43" s="24">
        <f t="shared" si="3"/>
        <v>0</v>
      </c>
      <c r="K43" s="24">
        <f t="shared" si="1"/>
        <v>0</v>
      </c>
      <c r="L43" s="24">
        <f t="shared" si="4"/>
        <v>0</v>
      </c>
      <c r="M43" s="4"/>
    </row>
    <row r="44" spans="1:13" s="1" customFormat="1" ht="107.1" customHeight="1" x14ac:dyDescent="0.25">
      <c r="A44" s="6"/>
      <c r="B44" s="6"/>
      <c r="D44" s="2" t="s">
        <v>713</v>
      </c>
      <c r="E44" s="1">
        <v>1</v>
      </c>
      <c r="F44" s="1" t="s">
        <v>12</v>
      </c>
      <c r="G44" s="1" t="s">
        <v>131</v>
      </c>
      <c r="H44" s="2" t="s">
        <v>714</v>
      </c>
      <c r="I44" s="115">
        <v>0</v>
      </c>
      <c r="J44" s="24">
        <f t="shared" si="3"/>
        <v>0</v>
      </c>
      <c r="K44" s="24">
        <f t="shared" si="1"/>
        <v>0</v>
      </c>
      <c r="L44" s="24">
        <f t="shared" si="4"/>
        <v>0</v>
      </c>
      <c r="M44" s="4"/>
    </row>
    <row r="45" spans="1:13" s="1" customFormat="1" ht="107.1" customHeight="1" x14ac:dyDescent="0.25">
      <c r="A45" s="6"/>
      <c r="B45" s="6"/>
      <c r="D45" s="2" t="s">
        <v>715</v>
      </c>
      <c r="E45" s="1">
        <v>1</v>
      </c>
      <c r="F45" s="1" t="s">
        <v>12</v>
      </c>
      <c r="G45" s="1" t="s">
        <v>131</v>
      </c>
      <c r="H45" s="2" t="s">
        <v>716</v>
      </c>
      <c r="I45" s="115">
        <v>0</v>
      </c>
      <c r="J45" s="24">
        <f t="shared" si="3"/>
        <v>0</v>
      </c>
      <c r="K45" s="24">
        <f t="shared" si="1"/>
        <v>0</v>
      </c>
      <c r="L45" s="24">
        <f t="shared" si="4"/>
        <v>0</v>
      </c>
      <c r="M45" s="4"/>
    </row>
    <row r="46" spans="1:13" s="1" customFormat="1" ht="107.1" customHeight="1" x14ac:dyDescent="0.25">
      <c r="A46" s="6"/>
      <c r="B46" s="6"/>
      <c r="D46" s="2" t="s">
        <v>717</v>
      </c>
      <c r="E46" s="23">
        <v>2</v>
      </c>
      <c r="F46" s="1" t="s">
        <v>12</v>
      </c>
      <c r="G46" s="1" t="s">
        <v>718</v>
      </c>
      <c r="H46" s="2" t="s">
        <v>719</v>
      </c>
      <c r="I46" s="115">
        <v>0</v>
      </c>
      <c r="J46" s="24">
        <f t="shared" si="3"/>
        <v>0</v>
      </c>
      <c r="K46" s="24">
        <f t="shared" si="1"/>
        <v>0</v>
      </c>
      <c r="L46" s="24">
        <f t="shared" si="4"/>
        <v>0</v>
      </c>
      <c r="M46" s="4"/>
    </row>
    <row r="47" spans="1:13" s="1" customFormat="1" ht="162.6" customHeight="1" x14ac:dyDescent="0.25">
      <c r="A47" s="6"/>
      <c r="B47" s="6"/>
      <c r="D47" s="2" t="s">
        <v>720</v>
      </c>
      <c r="E47" s="23">
        <v>2</v>
      </c>
      <c r="F47" s="1" t="s">
        <v>12</v>
      </c>
      <c r="G47" s="1" t="s">
        <v>718</v>
      </c>
      <c r="H47" s="2" t="s">
        <v>719</v>
      </c>
      <c r="I47" s="115">
        <v>0</v>
      </c>
      <c r="J47" s="24">
        <f t="shared" si="3"/>
        <v>0</v>
      </c>
      <c r="K47" s="24">
        <f t="shared" si="1"/>
        <v>0</v>
      </c>
      <c r="L47" s="24">
        <f t="shared" si="4"/>
        <v>0</v>
      </c>
      <c r="M47" s="4"/>
    </row>
    <row r="48" spans="1:13" s="1" customFormat="1" ht="164.45" customHeight="1" x14ac:dyDescent="0.25">
      <c r="A48" s="6"/>
      <c r="B48" s="6"/>
      <c r="D48" s="2" t="s">
        <v>720</v>
      </c>
      <c r="E48" s="23">
        <v>2</v>
      </c>
      <c r="F48" s="1" t="s">
        <v>12</v>
      </c>
      <c r="G48" s="1" t="s">
        <v>718</v>
      </c>
      <c r="H48" s="2" t="s">
        <v>719</v>
      </c>
      <c r="I48" s="115">
        <v>0</v>
      </c>
      <c r="J48" s="24">
        <f t="shared" si="3"/>
        <v>0</v>
      </c>
      <c r="K48" s="24">
        <f t="shared" si="1"/>
        <v>0</v>
      </c>
      <c r="L48" s="24">
        <f t="shared" si="4"/>
        <v>0</v>
      </c>
      <c r="M48" s="4"/>
    </row>
    <row r="49" spans="1:13" s="1" customFormat="1" ht="135" customHeight="1" x14ac:dyDescent="0.25">
      <c r="A49" s="6"/>
      <c r="B49" s="6"/>
      <c r="D49" s="2" t="s">
        <v>721</v>
      </c>
      <c r="E49" s="1">
        <v>1</v>
      </c>
      <c r="F49" s="1" t="s">
        <v>12</v>
      </c>
      <c r="G49" s="1" t="s">
        <v>131</v>
      </c>
      <c r="H49" s="2" t="s">
        <v>722</v>
      </c>
      <c r="I49" s="115">
        <v>0</v>
      </c>
      <c r="J49" s="24">
        <f t="shared" si="3"/>
        <v>0</v>
      </c>
      <c r="K49" s="24">
        <f t="shared" si="1"/>
        <v>0</v>
      </c>
      <c r="L49" s="24">
        <f t="shared" si="4"/>
        <v>0</v>
      </c>
      <c r="M49" s="4"/>
    </row>
    <row r="50" spans="1:13" s="1" customFormat="1" ht="135" customHeight="1" x14ac:dyDescent="0.25">
      <c r="A50" s="6"/>
      <c r="B50" s="6"/>
      <c r="D50" s="2" t="s">
        <v>723</v>
      </c>
      <c r="E50" s="1">
        <v>1</v>
      </c>
      <c r="F50" s="1" t="s">
        <v>12</v>
      </c>
      <c r="G50" s="1" t="s">
        <v>131</v>
      </c>
      <c r="H50" s="2" t="s">
        <v>724</v>
      </c>
      <c r="I50" s="115">
        <v>0</v>
      </c>
      <c r="J50" s="24">
        <f t="shared" si="3"/>
        <v>0</v>
      </c>
      <c r="K50" s="24">
        <f t="shared" si="1"/>
        <v>0</v>
      </c>
      <c r="L50" s="24">
        <f t="shared" si="4"/>
        <v>0</v>
      </c>
      <c r="M50" s="4"/>
    </row>
    <row r="51" spans="1:13" s="1" customFormat="1" ht="110.45" customHeight="1" x14ac:dyDescent="0.25">
      <c r="A51" s="6"/>
      <c r="B51" s="6"/>
      <c r="D51" s="2" t="s">
        <v>725</v>
      </c>
      <c r="E51" s="1">
        <v>1</v>
      </c>
      <c r="F51" s="1" t="s">
        <v>12</v>
      </c>
      <c r="G51" s="1" t="s">
        <v>131</v>
      </c>
      <c r="H51" s="2" t="s">
        <v>726</v>
      </c>
      <c r="I51" s="115">
        <v>0</v>
      </c>
      <c r="J51" s="24">
        <f t="shared" si="3"/>
        <v>0</v>
      </c>
      <c r="K51" s="24">
        <f t="shared" si="1"/>
        <v>0</v>
      </c>
      <c r="L51" s="24">
        <f t="shared" si="4"/>
        <v>0</v>
      </c>
      <c r="M51" s="4"/>
    </row>
    <row r="52" spans="1:13" s="1" customFormat="1" ht="110.45" customHeight="1" x14ac:dyDescent="0.25">
      <c r="A52" s="6"/>
      <c r="B52" s="6"/>
      <c r="D52" s="2" t="s">
        <v>727</v>
      </c>
      <c r="E52" s="1">
        <v>1</v>
      </c>
      <c r="F52" s="1" t="s">
        <v>12</v>
      </c>
      <c r="G52" s="1" t="s">
        <v>131</v>
      </c>
      <c r="H52" s="2" t="s">
        <v>726</v>
      </c>
      <c r="I52" s="115">
        <v>0</v>
      </c>
      <c r="J52" s="24">
        <f t="shared" si="3"/>
        <v>0</v>
      </c>
      <c r="K52" s="24">
        <f t="shared" si="1"/>
        <v>0</v>
      </c>
      <c r="L52" s="24">
        <f t="shared" si="4"/>
        <v>0</v>
      </c>
      <c r="M52" s="4"/>
    </row>
    <row r="53" spans="1:13" s="1" customFormat="1" ht="117.95" customHeight="1" x14ac:dyDescent="0.25">
      <c r="A53" s="6"/>
      <c r="B53" s="6"/>
      <c r="D53" s="2" t="s">
        <v>728</v>
      </c>
      <c r="E53" s="1">
        <v>1</v>
      </c>
      <c r="F53" s="1" t="s">
        <v>12</v>
      </c>
      <c r="G53" s="1" t="s">
        <v>131</v>
      </c>
      <c r="H53" s="2" t="s">
        <v>729</v>
      </c>
      <c r="I53" s="115">
        <v>0</v>
      </c>
      <c r="J53" s="24">
        <f t="shared" si="3"/>
        <v>0</v>
      </c>
      <c r="K53" s="24">
        <f t="shared" si="1"/>
        <v>0</v>
      </c>
      <c r="L53" s="24">
        <f t="shared" si="4"/>
        <v>0</v>
      </c>
      <c r="M53" s="4"/>
    </row>
    <row r="54" spans="1:13" s="1" customFormat="1" ht="107.1" customHeight="1" x14ac:dyDescent="0.25">
      <c r="A54" s="6"/>
      <c r="B54" s="6"/>
      <c r="D54" s="2" t="s">
        <v>730</v>
      </c>
      <c r="E54" s="23">
        <v>3</v>
      </c>
      <c r="F54" s="1" t="s">
        <v>12</v>
      </c>
      <c r="G54" s="1" t="s">
        <v>131</v>
      </c>
      <c r="H54" s="2" t="s">
        <v>731</v>
      </c>
      <c r="I54" s="115">
        <v>0</v>
      </c>
      <c r="J54" s="24">
        <f t="shared" si="3"/>
        <v>0</v>
      </c>
      <c r="K54" s="24">
        <f t="shared" si="1"/>
        <v>0</v>
      </c>
      <c r="L54" s="24">
        <f t="shared" si="4"/>
        <v>0</v>
      </c>
      <c r="M54" s="4"/>
    </row>
    <row r="55" spans="1:13" s="1" customFormat="1" ht="107.1" customHeight="1" x14ac:dyDescent="0.25">
      <c r="A55" s="6"/>
      <c r="B55" s="6"/>
      <c r="D55" s="2" t="s">
        <v>732</v>
      </c>
      <c r="E55" s="1">
        <v>3</v>
      </c>
      <c r="F55" s="1" t="s">
        <v>12</v>
      </c>
      <c r="G55" s="1" t="s">
        <v>131</v>
      </c>
      <c r="H55" s="2" t="s">
        <v>733</v>
      </c>
      <c r="I55" s="115">
        <v>0</v>
      </c>
      <c r="J55" s="24">
        <f t="shared" si="3"/>
        <v>0</v>
      </c>
      <c r="K55" s="24">
        <f t="shared" si="1"/>
        <v>0</v>
      </c>
      <c r="L55" s="24">
        <f t="shared" si="4"/>
        <v>0</v>
      </c>
      <c r="M55" s="4"/>
    </row>
    <row r="56" spans="1:13" s="1" customFormat="1" ht="237.95" customHeight="1" x14ac:dyDescent="0.25">
      <c r="A56" s="6"/>
      <c r="B56" s="6"/>
      <c r="D56" s="2" t="s">
        <v>734</v>
      </c>
      <c r="E56" s="1">
        <v>3</v>
      </c>
      <c r="F56" s="1" t="s">
        <v>12</v>
      </c>
      <c r="G56" s="1" t="s">
        <v>131</v>
      </c>
      <c r="H56" s="2" t="s">
        <v>735</v>
      </c>
      <c r="I56" s="115">
        <v>0</v>
      </c>
      <c r="J56" s="24">
        <f t="shared" si="3"/>
        <v>0</v>
      </c>
      <c r="K56" s="24">
        <f t="shared" si="1"/>
        <v>0</v>
      </c>
      <c r="L56" s="24">
        <f t="shared" si="4"/>
        <v>0</v>
      </c>
      <c r="M56" s="4"/>
    </row>
    <row r="57" spans="1:13" s="1" customFormat="1" ht="138" customHeight="1" x14ac:dyDescent="0.25">
      <c r="A57" s="6"/>
      <c r="B57" s="6"/>
      <c r="D57" s="2" t="s">
        <v>736</v>
      </c>
      <c r="E57" s="1">
        <v>3</v>
      </c>
      <c r="F57" s="1" t="s">
        <v>12</v>
      </c>
      <c r="G57" s="1" t="s">
        <v>737</v>
      </c>
      <c r="H57" s="2" t="s">
        <v>738</v>
      </c>
      <c r="I57" s="115">
        <v>0</v>
      </c>
      <c r="J57" s="24">
        <f t="shared" si="3"/>
        <v>0</v>
      </c>
      <c r="K57" s="24">
        <f t="shared" si="1"/>
        <v>0</v>
      </c>
      <c r="L57" s="24">
        <f t="shared" si="4"/>
        <v>0</v>
      </c>
      <c r="M57" s="4"/>
    </row>
    <row r="58" spans="1:13" s="1" customFormat="1" ht="138" customHeight="1" x14ac:dyDescent="0.25">
      <c r="A58" s="6"/>
      <c r="B58" s="6"/>
      <c r="D58" s="2" t="s">
        <v>739</v>
      </c>
      <c r="E58" s="1">
        <v>1</v>
      </c>
      <c r="F58" s="1" t="s">
        <v>12</v>
      </c>
      <c r="G58" s="1">
        <v>3050</v>
      </c>
      <c r="H58" s="2" t="s">
        <v>740</v>
      </c>
      <c r="I58" s="115">
        <v>0</v>
      </c>
      <c r="J58" s="24">
        <f t="shared" si="3"/>
        <v>0</v>
      </c>
      <c r="K58" s="24">
        <f t="shared" si="1"/>
        <v>0</v>
      </c>
      <c r="L58" s="24">
        <f t="shared" si="4"/>
        <v>0</v>
      </c>
      <c r="M58" s="4"/>
    </row>
    <row r="59" spans="1:13" s="1" customFormat="1" ht="132.94999999999999" customHeight="1" x14ac:dyDescent="0.25">
      <c r="A59" s="6"/>
      <c r="B59" s="6"/>
      <c r="D59" s="2" t="s">
        <v>741</v>
      </c>
      <c r="E59" s="1">
        <v>1</v>
      </c>
      <c r="F59" s="1" t="s">
        <v>12</v>
      </c>
      <c r="G59" s="1" t="s">
        <v>131</v>
      </c>
      <c r="H59" s="2" t="s">
        <v>742</v>
      </c>
      <c r="I59" s="115">
        <v>0</v>
      </c>
      <c r="J59" s="24">
        <f t="shared" si="3"/>
        <v>0</v>
      </c>
      <c r="K59" s="24">
        <f t="shared" si="1"/>
        <v>0</v>
      </c>
      <c r="L59" s="24">
        <f t="shared" si="4"/>
        <v>0</v>
      </c>
      <c r="M59" s="4"/>
    </row>
    <row r="60" spans="1:13" s="1" customFormat="1" ht="137.1" customHeight="1" x14ac:dyDescent="0.25">
      <c r="A60" s="6"/>
      <c r="B60" s="6"/>
      <c r="D60" s="2" t="s">
        <v>743</v>
      </c>
      <c r="E60" s="1">
        <v>1</v>
      </c>
      <c r="F60" s="1" t="s">
        <v>12</v>
      </c>
      <c r="G60" s="1" t="s">
        <v>131</v>
      </c>
      <c r="H60" s="2" t="s">
        <v>744</v>
      </c>
      <c r="I60" s="115">
        <v>0</v>
      </c>
      <c r="J60" s="24">
        <f t="shared" si="3"/>
        <v>0</v>
      </c>
      <c r="K60" s="24">
        <f t="shared" si="1"/>
        <v>0</v>
      </c>
      <c r="L60" s="24">
        <f t="shared" si="4"/>
        <v>0</v>
      </c>
      <c r="M60" s="4"/>
    </row>
    <row r="61" spans="1:13" s="1" customFormat="1" ht="118.5" customHeight="1" x14ac:dyDescent="0.25">
      <c r="A61" s="6"/>
      <c r="B61" s="6"/>
      <c r="D61" s="2" t="s">
        <v>745</v>
      </c>
      <c r="E61" s="1">
        <v>1</v>
      </c>
      <c r="F61" s="1" t="s">
        <v>12</v>
      </c>
      <c r="G61" s="1" t="s">
        <v>746</v>
      </c>
      <c r="H61" s="2" t="s">
        <v>747</v>
      </c>
      <c r="I61" s="115">
        <v>0</v>
      </c>
      <c r="J61" s="24">
        <f t="shared" si="3"/>
        <v>0</v>
      </c>
      <c r="K61" s="24">
        <f t="shared" ref="K61:K68" si="5">I61*1.21</f>
        <v>0</v>
      </c>
      <c r="L61" s="24">
        <f t="shared" si="4"/>
        <v>0</v>
      </c>
      <c r="M61" s="4"/>
    </row>
    <row r="62" spans="1:13" s="1" customFormat="1" ht="118.5" customHeight="1" x14ac:dyDescent="0.25">
      <c r="A62" s="6"/>
      <c r="B62" s="6"/>
      <c r="D62" s="2" t="s">
        <v>591</v>
      </c>
      <c r="E62" s="1">
        <v>1</v>
      </c>
      <c r="F62" s="1" t="s">
        <v>12</v>
      </c>
      <c r="G62" s="1" t="s">
        <v>592</v>
      </c>
      <c r="H62" s="2" t="s">
        <v>593</v>
      </c>
      <c r="I62" s="115">
        <v>0</v>
      </c>
      <c r="J62" s="24">
        <f t="shared" si="3"/>
        <v>0</v>
      </c>
      <c r="K62" s="24">
        <f t="shared" si="5"/>
        <v>0</v>
      </c>
      <c r="L62" s="24">
        <f t="shared" si="4"/>
        <v>0</v>
      </c>
      <c r="M62" s="4"/>
    </row>
    <row r="63" spans="1:13" s="1" customFormat="1" ht="118.5" customHeight="1" x14ac:dyDescent="0.25">
      <c r="A63" s="6"/>
      <c r="B63" s="6"/>
      <c r="D63" s="2" t="s">
        <v>594</v>
      </c>
      <c r="E63" s="1">
        <v>1</v>
      </c>
      <c r="F63" s="1" t="s">
        <v>12</v>
      </c>
      <c r="G63" s="1" t="s">
        <v>131</v>
      </c>
      <c r="H63" s="2" t="s">
        <v>595</v>
      </c>
      <c r="I63" s="115">
        <v>0</v>
      </c>
      <c r="J63" s="24">
        <f t="shared" si="3"/>
        <v>0</v>
      </c>
      <c r="K63" s="24">
        <f t="shared" si="5"/>
        <v>0</v>
      </c>
      <c r="L63" s="24">
        <f t="shared" si="4"/>
        <v>0</v>
      </c>
      <c r="M63" s="4"/>
    </row>
    <row r="64" spans="1:13" s="1" customFormat="1" ht="118.5" customHeight="1" x14ac:dyDescent="0.25">
      <c r="A64" s="6"/>
      <c r="B64" s="6"/>
      <c r="D64" s="2" t="s">
        <v>596</v>
      </c>
      <c r="E64" s="1">
        <v>1</v>
      </c>
      <c r="F64" s="1" t="s">
        <v>12</v>
      </c>
      <c r="G64" s="1" t="s">
        <v>131</v>
      </c>
      <c r="H64" s="2" t="s">
        <v>597</v>
      </c>
      <c r="I64" s="115">
        <v>0</v>
      </c>
      <c r="J64" s="24">
        <f t="shared" si="3"/>
        <v>0</v>
      </c>
      <c r="K64" s="24">
        <f t="shared" si="5"/>
        <v>0</v>
      </c>
      <c r="L64" s="24">
        <f t="shared" si="4"/>
        <v>0</v>
      </c>
      <c r="M64" s="4"/>
    </row>
    <row r="65" spans="1:13" s="1" customFormat="1" ht="118.5" customHeight="1" x14ac:dyDescent="0.25">
      <c r="A65" s="6"/>
      <c r="B65" s="6"/>
      <c r="D65" s="2" t="s">
        <v>748</v>
      </c>
      <c r="E65" s="1">
        <v>1</v>
      </c>
      <c r="F65" s="1" t="s">
        <v>12</v>
      </c>
      <c r="G65" s="1" t="s">
        <v>131</v>
      </c>
      <c r="H65" s="2" t="s">
        <v>749</v>
      </c>
      <c r="I65" s="115">
        <v>0</v>
      </c>
      <c r="J65" s="24">
        <f t="shared" si="3"/>
        <v>0</v>
      </c>
      <c r="K65" s="24">
        <f t="shared" si="5"/>
        <v>0</v>
      </c>
      <c r="L65" s="24">
        <f t="shared" si="4"/>
        <v>0</v>
      </c>
      <c r="M65" s="4"/>
    </row>
    <row r="66" spans="1:13" s="1" customFormat="1" ht="118.5" customHeight="1" x14ac:dyDescent="0.25">
      <c r="A66" s="6"/>
      <c r="B66" s="6"/>
      <c r="D66" s="2" t="s">
        <v>750</v>
      </c>
      <c r="E66" s="1">
        <v>1</v>
      </c>
      <c r="F66" s="1" t="s">
        <v>12</v>
      </c>
      <c r="G66" s="1" t="s">
        <v>131</v>
      </c>
      <c r="H66" s="2" t="s">
        <v>751</v>
      </c>
      <c r="I66" s="115">
        <v>0</v>
      </c>
      <c r="J66" s="24">
        <f t="shared" si="3"/>
        <v>0</v>
      </c>
      <c r="K66" s="24">
        <f t="shared" si="5"/>
        <v>0</v>
      </c>
      <c r="L66" s="24">
        <f t="shared" si="4"/>
        <v>0</v>
      </c>
      <c r="M66" s="4"/>
    </row>
    <row r="67" spans="1:13" s="1" customFormat="1" ht="177.95" customHeight="1" x14ac:dyDescent="0.25">
      <c r="A67" s="6"/>
      <c r="B67" s="6" t="s">
        <v>184</v>
      </c>
      <c r="D67" s="2" t="s">
        <v>752</v>
      </c>
      <c r="E67" s="1">
        <v>1</v>
      </c>
      <c r="F67" s="1" t="s">
        <v>12</v>
      </c>
      <c r="G67" s="1" t="s">
        <v>131</v>
      </c>
      <c r="H67" s="2" t="s">
        <v>753</v>
      </c>
      <c r="I67" s="115">
        <v>0</v>
      </c>
      <c r="J67" s="24">
        <f t="shared" si="3"/>
        <v>0</v>
      </c>
      <c r="K67" s="24">
        <f t="shared" si="5"/>
        <v>0</v>
      </c>
      <c r="L67" s="24">
        <f t="shared" si="4"/>
        <v>0</v>
      </c>
      <c r="M67" s="4"/>
    </row>
    <row r="68" spans="1:13" s="1" customFormat="1" ht="119.45" customHeight="1" x14ac:dyDescent="0.25">
      <c r="A68" s="6"/>
      <c r="B68" s="6"/>
      <c r="D68" s="2" t="s">
        <v>754</v>
      </c>
      <c r="E68" s="1">
        <v>1</v>
      </c>
      <c r="F68" s="1" t="s">
        <v>12</v>
      </c>
      <c r="G68" s="1" t="s">
        <v>131</v>
      </c>
      <c r="H68" s="2" t="s">
        <v>755</v>
      </c>
      <c r="I68" s="115">
        <v>0</v>
      </c>
      <c r="J68" s="24">
        <f t="shared" ref="J68" si="6">E68*I68</f>
        <v>0</v>
      </c>
      <c r="K68" s="24">
        <f t="shared" si="5"/>
        <v>0</v>
      </c>
      <c r="L68" s="24">
        <f t="shared" ref="L68" si="7">E68*K68</f>
        <v>0</v>
      </c>
      <c r="M68" s="4"/>
    </row>
    <row r="69" spans="1:13" s="1" customFormat="1" x14ac:dyDescent="0.25">
      <c r="A69" s="8"/>
      <c r="B69" s="8"/>
      <c r="C69" s="11" t="s">
        <v>756</v>
      </c>
      <c r="D69" s="11"/>
      <c r="E69" s="10"/>
      <c r="F69" s="10"/>
      <c r="G69" s="10"/>
      <c r="H69" s="11"/>
      <c r="I69" s="116"/>
      <c r="J69" s="91">
        <f>SUM(J4:J68)</f>
        <v>0</v>
      </c>
      <c r="K69" s="91"/>
      <c r="L69" s="91">
        <f>SUM(L4:L68)</f>
        <v>0</v>
      </c>
      <c r="M69" s="12"/>
    </row>
    <row r="70" spans="1:13" x14ac:dyDescent="0.25">
      <c r="C70" s="1"/>
    </row>
    <row r="71" spans="1:13" x14ac:dyDescent="0.25">
      <c r="C71" s="1"/>
    </row>
  </sheetData>
  <mergeCells count="13">
    <mergeCell ref="A1:A2"/>
    <mergeCell ref="B1:B2"/>
    <mergeCell ref="I1:I2"/>
    <mergeCell ref="J1:J2"/>
    <mergeCell ref="K1:K2"/>
    <mergeCell ref="M1:M2"/>
    <mergeCell ref="C1:C2"/>
    <mergeCell ref="D1:D2"/>
    <mergeCell ref="E1:E2"/>
    <mergeCell ref="F1:F2"/>
    <mergeCell ref="G1:G2"/>
    <mergeCell ref="H1:H2"/>
    <mergeCell ref="L1:L2"/>
  </mergeCells>
  <pageMargins left="0.70866141732283472" right="0.70866141732283472" top="0.78740157480314965" bottom="0.78740157480314965" header="0.31496062992125984" footer="0.31496062992125984"/>
  <pageSetup paperSize="9" scale="37" fitToHeight="0" orientation="landscape" r:id="rId1"/>
  <headerFooter>
    <oddFooter>Stránka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vt:i4>
      </vt:variant>
    </vt:vector>
  </HeadingPairs>
  <TitlesOfParts>
    <vt:vector size="10" baseType="lpstr">
      <vt:lpstr>Rekapitulace</vt:lpstr>
      <vt:lpstr>1NP</vt:lpstr>
      <vt:lpstr>2NP</vt:lpstr>
      <vt:lpstr>Suterén a zahrada</vt:lpstr>
      <vt:lpstr>Didaktické pomůcky, tělocvična </vt:lpstr>
      <vt:lpstr>'1NP'!Názvy_tisku</vt:lpstr>
      <vt:lpstr>'1NP'!Oblast_tisku</vt:lpstr>
      <vt:lpstr>'2NP'!Oblast_tisku</vt:lpstr>
      <vt:lpstr>'Didaktické pomůcky, tělocvična '!Oblast_tisku</vt:lpstr>
      <vt:lpstr>'Suterén a zahrada'!Oblast_tisku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Filip Ulik</dc:creator>
  <cp:keywords/>
  <dc:description/>
  <cp:lastModifiedBy>Michaela Žejšková</cp:lastModifiedBy>
  <cp:revision/>
  <dcterms:created xsi:type="dcterms:W3CDTF">2023-01-13T18:29:56Z</dcterms:created>
  <dcterms:modified xsi:type="dcterms:W3CDTF">2025-12-01T20:51:50Z</dcterms:modified>
  <cp:category/>
  <cp:contentStatus/>
</cp:coreProperties>
</file>