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filterPrivacy="1" defaultThemeVersion="124226"/>
  <bookViews>
    <workbookView xWindow="65416" yWindow="65416" windowWidth="29040" windowHeight="15720" activeTab="0"/>
  </bookViews>
  <sheets>
    <sheet name="Cesky Brod" sheetId="5" r:id="rId1"/>
    <sheet name="List1" sheetId="6" r:id="rId2"/>
  </sheets>
  <definedNames/>
  <calcPr calcId="191029"/>
  <extLst/>
</workbook>
</file>

<file path=xl/sharedStrings.xml><?xml version="1.0" encoding="utf-8"?>
<sst xmlns="http://schemas.openxmlformats.org/spreadsheetml/2006/main" count="151" uniqueCount="107">
  <si>
    <t>Číslo položky</t>
  </si>
  <si>
    <t>Položka</t>
  </si>
  <si>
    <t>Jednotka</t>
  </si>
  <si>
    <t>Počet jednotek</t>
  </si>
  <si>
    <t>km</t>
  </si>
  <si>
    <t>hod</t>
  </si>
  <si>
    <t>Cena celkem v Kč</t>
  </si>
  <si>
    <t>Cena celkem včetně DPH</t>
  </si>
  <si>
    <t>Jednotková cena v Kč</t>
  </si>
  <si>
    <t>ks</t>
  </si>
  <si>
    <t>DPH (21%)</t>
  </si>
  <si>
    <t>Zápis do databáze SEKM</t>
  </si>
  <si>
    <t>Mezisoučet</t>
  </si>
  <si>
    <t xml:space="preserve">Analýza - základní chemický rozbor vod </t>
  </si>
  <si>
    <t>Cena celkem bez DPH</t>
  </si>
  <si>
    <t>soubor</t>
  </si>
  <si>
    <t>Přeprava vrtné soupravy</t>
  </si>
  <si>
    <t>Odběr vzorku povrchové vody</t>
  </si>
  <si>
    <t>2.1.</t>
  </si>
  <si>
    <t>2.2.</t>
  </si>
  <si>
    <t>Analýza C10-C40 (frakce) v sušině</t>
  </si>
  <si>
    <t>Analýza PAU v sušině</t>
  </si>
  <si>
    <t>Analýza BTEX v sušině</t>
  </si>
  <si>
    <t>Analýza TOC v sušině</t>
  </si>
  <si>
    <t>Analýza PAU ve vodě</t>
  </si>
  <si>
    <t>Vyhodnocení dat z průzkumných prací</t>
  </si>
  <si>
    <t>1. Přípravné práce</t>
  </si>
  <si>
    <t>2.3.</t>
  </si>
  <si>
    <t>2.4.</t>
  </si>
  <si>
    <t>2.5.</t>
  </si>
  <si>
    <t>2.6.</t>
  </si>
  <si>
    <t>2.7.</t>
  </si>
  <si>
    <t>2.8.</t>
  </si>
  <si>
    <t>2.9.</t>
  </si>
  <si>
    <t>Vytyčení podzemních sítí</t>
  </si>
  <si>
    <t>Osobní doprava</t>
  </si>
  <si>
    <t>projekt</t>
  </si>
  <si>
    <t>Koordinace a řízení průzkumných prací</t>
  </si>
  <si>
    <t xml:space="preserve">Odběr vzorku podzemní vody </t>
  </si>
  <si>
    <t>1.2</t>
  </si>
  <si>
    <t>1.3</t>
  </si>
  <si>
    <t>1.4</t>
  </si>
  <si>
    <t>1.5</t>
  </si>
  <si>
    <t>1.1</t>
  </si>
  <si>
    <t xml:space="preserve">Vybudování úzkoprofilových sond </t>
  </si>
  <si>
    <t>vrt</t>
  </si>
  <si>
    <t>Analýza C10-C40 (frakce) ve vodě</t>
  </si>
  <si>
    <t>Analýza BTEX ve vodě</t>
  </si>
  <si>
    <t>Geodetické zaměření sond a vrtů</t>
  </si>
  <si>
    <t>Doprava osob a vzorků do laboratoře</t>
  </si>
  <si>
    <t xml:space="preserve">Zajištění OOPP </t>
  </si>
  <si>
    <t>3.3</t>
  </si>
  <si>
    <t>3.4</t>
  </si>
  <si>
    <t>Analýza těžkých kovů v sušině</t>
  </si>
  <si>
    <t>Analýza těžkých kovů ve vodě</t>
  </si>
  <si>
    <t xml:space="preserve">Likvidace hydrogeologických vrtů </t>
  </si>
  <si>
    <t>Rekognoskace lokality, zpřesnění míst vrtných prací a odběrových míst</t>
  </si>
  <si>
    <t xml:space="preserve">Zpracování realizační projektové dokumentace </t>
  </si>
  <si>
    <t>bm</t>
  </si>
  <si>
    <t>Vybudování hydrogeologických monitorovacích vrtů</t>
  </si>
  <si>
    <t>Vybudování ručních sond</t>
  </si>
  <si>
    <t>Dočasné vystrojení sond</t>
  </si>
  <si>
    <t>Instalace zhlaví vrtu</t>
  </si>
  <si>
    <t>Odběr vzorku zemin/odpadů</t>
  </si>
  <si>
    <t>Analýza kyanidů v sušině</t>
  </si>
  <si>
    <t>Analýza chlorovaných ethenů v sušině</t>
  </si>
  <si>
    <t>Analýza PCB v sušině</t>
  </si>
  <si>
    <t xml:space="preserve">Analýzy v rozsahu vyhlášky o odpadech č 273/2021, tabulka 5.2. (výluh) </t>
  </si>
  <si>
    <t>Ekotoxikologický test v rozsahu vyhlášky o odpadech č 273/2021, tabulka 5.3</t>
  </si>
  <si>
    <t>Analýza kyanidů ve vodě</t>
  </si>
  <si>
    <t>Analýza PCB ve vodě</t>
  </si>
  <si>
    <t>Vypracování zprávy z 1 etapy průzkumu</t>
  </si>
  <si>
    <t>Vypracování zprávy z 2 etapy průzkumu</t>
  </si>
  <si>
    <t>Zpracování a projednání analýzy rizik</t>
  </si>
  <si>
    <t>2. Terénní a analytické práce</t>
  </si>
  <si>
    <t>3. Vyhodnocovací práce a zpracování analýzy rizik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</si>
  <si>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</si>
  <si>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</si>
  <si>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</si>
  <si>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</si>
  <si>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</si>
  <si>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</si>
  <si>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</si>
  <si>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</si>
  <si>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</si>
  <si>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</si>
  <si>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</si>
  <si>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</si>
  <si>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</si>
  <si>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</si>
  <si>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</si>
  <si>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</si>
  <si>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</si>
  <si>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</si>
  <si>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</si>
  <si>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</si>
  <si>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</si>
  <si>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</si>
  <si>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3.1.</t>
  </si>
  <si>
    <t>3.2.</t>
  </si>
  <si>
    <t>3.5.</t>
  </si>
  <si>
    <t>3.6.</t>
  </si>
  <si>
    <t xml:space="preserve">Analýza chlorovaných ethenů  ve vodě </t>
  </si>
  <si>
    <t>Analýza OCP v sušině</t>
  </si>
  <si>
    <t>Analýza OCP ve vodě</t>
  </si>
  <si>
    <t>Průzkum znečištění a analýza rizik bývalé skládky v Českém Brodě</t>
  </si>
  <si>
    <t>Získání souhlasů s vybudováním vrtů, sond a vstupů na cizí pozemky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</si>
</sst>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="88" zoomScaleNormal="88" workbookViewId="0" topLeftCell="A1">
      <selection activeCell="J23" sqref="J23"/>
    </sheetView>
  </sheetViews>
  <sheetFormatPr defaultColWidth="9.140625" defaultRowHeight="15"/>
  <cols>
    <col min="1" max="1" width="7.28125" style="1" customWidth="1"/>
    <col min="2" max="2" width="67.7109375" style="1" customWidth="1"/>
    <col min="3" max="3" width="9.28125" style="1" customWidth="1"/>
    <col min="4" max="4" width="9.140625" style="1" customWidth="1"/>
    <col min="5" max="5" width="11.140625" style="1" customWidth="1"/>
    <col min="6" max="6" width="12.7109375" style="1" customWidth="1"/>
    <col min="7" max="7" width="18.8515625" style="1" customWidth="1"/>
    <col min="8" max="16384" width="9.140625" style="1" customWidth="1"/>
  </cols>
  <sheetData>
    <row r="1" spans="1:6" ht="18.6" customHeight="1">
      <c r="A1" s="34" t="s">
        <v>105</v>
      </c>
      <c r="B1" s="35"/>
      <c r="C1" s="35"/>
      <c r="D1" s="35"/>
      <c r="E1" s="35"/>
      <c r="F1" s="35"/>
    </row>
    <row r="3" spans="1:6" ht="25.5">
      <c r="A3" s="2" t="s">
        <v>0</v>
      </c>
      <c r="B3" s="3" t="s">
        <v>1</v>
      </c>
      <c r="C3" s="4" t="s">
        <v>2</v>
      </c>
      <c r="D3" s="5" t="s">
        <v>3</v>
      </c>
      <c r="E3" s="5" t="s">
        <v>8</v>
      </c>
      <c r="F3" s="5" t="s">
        <v>6</v>
      </c>
    </row>
    <row r="4" spans="1:6" ht="13.15" customHeight="1">
      <c r="A4" s="37" t="s">
        <v>26</v>
      </c>
      <c r="B4" s="38"/>
      <c r="C4" s="38"/>
      <c r="D4" s="38"/>
      <c r="E4" s="38"/>
      <c r="F4" s="39"/>
    </row>
    <row r="5" spans="1:6" ht="13.15" customHeight="1">
      <c r="A5" s="6" t="s">
        <v>43</v>
      </c>
      <c r="B5" s="7" t="s">
        <v>56</v>
      </c>
      <c r="C5" s="8" t="s">
        <v>5</v>
      </c>
      <c r="D5" s="8">
        <v>16</v>
      </c>
      <c r="E5" s="9"/>
      <c r="F5" s="9"/>
    </row>
    <row r="6" spans="1:6" ht="13.15" customHeight="1">
      <c r="A6" s="6" t="s">
        <v>39</v>
      </c>
      <c r="B6" s="10" t="s">
        <v>34</v>
      </c>
      <c r="C6" s="8" t="s">
        <v>15</v>
      </c>
      <c r="D6" s="11">
        <v>1</v>
      </c>
      <c r="E6" s="12"/>
      <c r="F6" s="9"/>
    </row>
    <row r="7" spans="1:6" ht="13.15" customHeight="1">
      <c r="A7" s="6" t="s">
        <v>40</v>
      </c>
      <c r="B7" s="10" t="s">
        <v>57</v>
      </c>
      <c r="C7" s="13" t="s">
        <v>36</v>
      </c>
      <c r="D7" s="11">
        <v>1</v>
      </c>
      <c r="E7" s="12"/>
      <c r="F7" s="9"/>
    </row>
    <row r="8" spans="1:6" ht="13.15" customHeight="1">
      <c r="A8" s="6" t="s">
        <v>41</v>
      </c>
      <c r="B8" s="10" t="s">
        <v>106</v>
      </c>
      <c r="C8" s="8" t="s">
        <v>15</v>
      </c>
      <c r="D8" s="11">
        <v>1</v>
      </c>
      <c r="E8" s="12"/>
      <c r="F8" s="9"/>
    </row>
    <row r="9" spans="1:6" ht="13.15" customHeight="1">
      <c r="A9" s="6" t="s">
        <v>42</v>
      </c>
      <c r="B9" s="10" t="s">
        <v>35</v>
      </c>
      <c r="C9" s="13" t="s">
        <v>4</v>
      </c>
      <c r="D9" s="13">
        <v>800</v>
      </c>
      <c r="E9" s="14"/>
      <c r="F9" s="9"/>
    </row>
    <row r="10" spans="1:6" ht="13.15" customHeight="1">
      <c r="A10" s="15"/>
      <c r="B10" s="16" t="s">
        <v>12</v>
      </c>
      <c r="C10" s="15"/>
      <c r="D10" s="15"/>
      <c r="E10" s="17"/>
      <c r="F10" s="18">
        <f>SUM(F5:F9)</f>
        <v>0</v>
      </c>
    </row>
    <row r="11" spans="1:6" ht="13.15" customHeight="1">
      <c r="A11" s="40" t="s">
        <v>74</v>
      </c>
      <c r="B11" s="40"/>
      <c r="C11" s="40"/>
      <c r="D11" s="40"/>
      <c r="E11" s="40"/>
      <c r="F11" s="40"/>
    </row>
    <row r="12" spans="1:6" ht="13.15" customHeight="1">
      <c r="A12" s="31" t="s">
        <v>18</v>
      </c>
      <c r="B12" s="7" t="s">
        <v>59</v>
      </c>
      <c r="C12" s="8" t="s">
        <v>58</v>
      </c>
      <c r="D12" s="8">
        <v>77</v>
      </c>
      <c r="E12" s="9"/>
      <c r="F12" s="9"/>
    </row>
    <row r="13" spans="1:6" ht="13.15" customHeight="1">
      <c r="A13" s="31" t="s">
        <v>19</v>
      </c>
      <c r="B13" s="7" t="s">
        <v>44</v>
      </c>
      <c r="C13" s="8" t="s">
        <v>58</v>
      </c>
      <c r="D13" s="8">
        <v>300</v>
      </c>
      <c r="E13" s="9"/>
      <c r="F13" s="9"/>
    </row>
    <row r="14" spans="1:6" ht="13.15" customHeight="1">
      <c r="A14" s="31" t="s">
        <v>27</v>
      </c>
      <c r="B14" s="7" t="s">
        <v>60</v>
      </c>
      <c r="C14" s="8" t="s">
        <v>58</v>
      </c>
      <c r="D14" s="8">
        <v>6</v>
      </c>
      <c r="E14" s="9"/>
      <c r="F14" s="9"/>
    </row>
    <row r="15" spans="1:6" ht="13.15" customHeight="1">
      <c r="A15" s="31" t="s">
        <v>28</v>
      </c>
      <c r="B15" s="32" t="s">
        <v>61</v>
      </c>
      <c r="C15" s="11" t="s">
        <v>58</v>
      </c>
      <c r="D15" s="11">
        <v>189</v>
      </c>
      <c r="E15" s="12"/>
      <c r="F15" s="9"/>
    </row>
    <row r="16" spans="1:6" ht="13.15" customHeight="1">
      <c r="A16" s="31" t="s">
        <v>29</v>
      </c>
      <c r="B16" s="32" t="s">
        <v>16</v>
      </c>
      <c r="C16" s="11" t="s">
        <v>15</v>
      </c>
      <c r="D16" s="11">
        <v>1</v>
      </c>
      <c r="E16" s="12"/>
      <c r="F16" s="9"/>
    </row>
    <row r="17" spans="1:6" ht="13.15" customHeight="1">
      <c r="A17" s="31" t="s">
        <v>30</v>
      </c>
      <c r="B17" s="32" t="s">
        <v>62</v>
      </c>
      <c r="C17" s="11" t="s">
        <v>9</v>
      </c>
      <c r="D17" s="11">
        <v>6</v>
      </c>
      <c r="E17" s="12"/>
      <c r="F17" s="9"/>
    </row>
    <row r="18" spans="1:6" ht="13.15" customHeight="1">
      <c r="A18" s="31" t="s">
        <v>31</v>
      </c>
      <c r="B18" s="32" t="s">
        <v>63</v>
      </c>
      <c r="C18" s="11" t="s">
        <v>9</v>
      </c>
      <c r="D18" s="11">
        <v>75</v>
      </c>
      <c r="E18" s="12"/>
      <c r="F18" s="9"/>
    </row>
    <row r="19" spans="1:6" ht="13.15" customHeight="1">
      <c r="A19" s="31" t="s">
        <v>32</v>
      </c>
      <c r="B19" s="32" t="s">
        <v>38</v>
      </c>
      <c r="C19" s="11" t="s">
        <v>9</v>
      </c>
      <c r="D19" s="11">
        <v>43</v>
      </c>
      <c r="E19" s="12"/>
      <c r="F19" s="9"/>
    </row>
    <row r="20" spans="1:6" ht="13.15" customHeight="1">
      <c r="A20" s="31" t="s">
        <v>30</v>
      </c>
      <c r="B20" s="32" t="s">
        <v>17</v>
      </c>
      <c r="C20" s="11" t="s">
        <v>9</v>
      </c>
      <c r="D20" s="11">
        <v>6</v>
      </c>
      <c r="E20" s="12"/>
      <c r="F20" s="9"/>
    </row>
    <row r="21" spans="1:6" ht="13.15" customHeight="1">
      <c r="A21" s="31" t="s">
        <v>31</v>
      </c>
      <c r="B21" s="32" t="s">
        <v>20</v>
      </c>
      <c r="C21" s="11" t="s">
        <v>9</v>
      </c>
      <c r="D21" s="11">
        <v>75</v>
      </c>
      <c r="E21" s="12"/>
      <c r="F21" s="9"/>
    </row>
    <row r="22" spans="1:6" ht="13.15" customHeight="1">
      <c r="A22" s="31" t="s">
        <v>32</v>
      </c>
      <c r="B22" s="32" t="s">
        <v>53</v>
      </c>
      <c r="C22" s="11" t="s">
        <v>9</v>
      </c>
      <c r="D22" s="11">
        <v>75</v>
      </c>
      <c r="E22" s="12"/>
      <c r="F22" s="9"/>
    </row>
    <row r="23" spans="1:6" ht="13.15" customHeight="1">
      <c r="A23" s="31" t="s">
        <v>33</v>
      </c>
      <c r="B23" s="32" t="s">
        <v>21</v>
      </c>
      <c r="C23" s="11" t="s">
        <v>9</v>
      </c>
      <c r="D23" s="11">
        <v>35</v>
      </c>
      <c r="E23" s="12"/>
      <c r="F23" s="9"/>
    </row>
    <row r="24" spans="1:6" ht="13.15" customHeight="1">
      <c r="A24" s="31" t="s">
        <v>76</v>
      </c>
      <c r="B24" s="32" t="s">
        <v>64</v>
      </c>
      <c r="C24" s="11" t="s">
        <v>9</v>
      </c>
      <c r="D24" s="11">
        <v>35</v>
      </c>
      <c r="E24" s="12"/>
      <c r="F24" s="9"/>
    </row>
    <row r="25" spans="1:6" ht="13.15" customHeight="1">
      <c r="A25" s="31" t="s">
        <v>77</v>
      </c>
      <c r="B25" s="32" t="s">
        <v>22</v>
      </c>
      <c r="C25" s="11" t="s">
        <v>9</v>
      </c>
      <c r="D25" s="11">
        <v>20</v>
      </c>
      <c r="E25" s="12"/>
      <c r="F25" s="9"/>
    </row>
    <row r="26" spans="1:6" ht="13.15" customHeight="1">
      <c r="A26" s="31" t="s">
        <v>78</v>
      </c>
      <c r="B26" s="32" t="s">
        <v>65</v>
      </c>
      <c r="C26" s="11" t="s">
        <v>9</v>
      </c>
      <c r="D26" s="11">
        <v>20</v>
      </c>
      <c r="E26" s="12"/>
      <c r="F26" s="9"/>
    </row>
    <row r="27" spans="1:6" ht="13.15" customHeight="1">
      <c r="A27" s="31" t="s">
        <v>79</v>
      </c>
      <c r="B27" s="32" t="s">
        <v>103</v>
      </c>
      <c r="C27" s="11" t="s">
        <v>9</v>
      </c>
      <c r="D27" s="11">
        <v>20</v>
      </c>
      <c r="E27" s="12"/>
      <c r="F27" s="9"/>
    </row>
    <row r="28" spans="1:6" ht="13.15" customHeight="1">
      <c r="A28" s="31" t="s">
        <v>80</v>
      </c>
      <c r="B28" s="32" t="s">
        <v>66</v>
      </c>
      <c r="C28" s="11" t="s">
        <v>9</v>
      </c>
      <c r="D28" s="11">
        <v>5</v>
      </c>
      <c r="E28" s="12"/>
      <c r="F28" s="9"/>
    </row>
    <row r="29" spans="1:6" ht="13.15" customHeight="1">
      <c r="A29" s="31" t="s">
        <v>81</v>
      </c>
      <c r="B29" s="32" t="s">
        <v>67</v>
      </c>
      <c r="C29" s="11" t="s">
        <v>9</v>
      </c>
      <c r="D29" s="11">
        <v>4</v>
      </c>
      <c r="E29" s="12"/>
      <c r="F29" s="9"/>
    </row>
    <row r="30" spans="1:6" ht="13.15" customHeight="1">
      <c r="A30" s="31" t="s">
        <v>82</v>
      </c>
      <c r="B30" s="32" t="s">
        <v>23</v>
      </c>
      <c r="C30" s="11" t="s">
        <v>9</v>
      </c>
      <c r="D30" s="11">
        <v>2</v>
      </c>
      <c r="E30" s="12"/>
      <c r="F30" s="9"/>
    </row>
    <row r="31" spans="1:6" ht="13.15" customHeight="1">
      <c r="A31" s="31" t="s">
        <v>83</v>
      </c>
      <c r="B31" s="32" t="s">
        <v>68</v>
      </c>
      <c r="C31" s="11" t="s">
        <v>9</v>
      </c>
      <c r="D31" s="11">
        <v>2</v>
      </c>
      <c r="E31" s="12"/>
      <c r="F31" s="9"/>
    </row>
    <row r="32" spans="1:6" ht="13.15" customHeight="1">
      <c r="A32" s="31" t="s">
        <v>84</v>
      </c>
      <c r="B32" s="32" t="s">
        <v>46</v>
      </c>
      <c r="C32" s="11" t="s">
        <v>9</v>
      </c>
      <c r="D32" s="11">
        <v>49</v>
      </c>
      <c r="E32" s="12"/>
      <c r="F32" s="9"/>
    </row>
    <row r="33" spans="1:6" ht="13.15" customHeight="1">
      <c r="A33" s="31" t="s">
        <v>85</v>
      </c>
      <c r="B33" s="32" t="s">
        <v>54</v>
      </c>
      <c r="C33" s="11" t="s">
        <v>9</v>
      </c>
      <c r="D33" s="11">
        <v>49</v>
      </c>
      <c r="E33" s="12"/>
      <c r="F33" s="9"/>
    </row>
    <row r="34" spans="1:6" ht="13.15" customHeight="1">
      <c r="A34" s="31" t="s">
        <v>86</v>
      </c>
      <c r="B34" s="32" t="s">
        <v>24</v>
      </c>
      <c r="C34" s="11" t="s">
        <v>9</v>
      </c>
      <c r="D34" s="11">
        <v>39</v>
      </c>
      <c r="E34" s="12"/>
      <c r="F34" s="9"/>
    </row>
    <row r="35" spans="1:6" ht="13.15" customHeight="1">
      <c r="A35" s="31" t="s">
        <v>87</v>
      </c>
      <c r="B35" s="32" t="s">
        <v>47</v>
      </c>
      <c r="C35" s="11" t="s">
        <v>9</v>
      </c>
      <c r="D35" s="11">
        <v>39</v>
      </c>
      <c r="E35" s="12"/>
      <c r="F35" s="9"/>
    </row>
    <row r="36" spans="1:6" ht="13.15" customHeight="1">
      <c r="A36" s="31" t="s">
        <v>88</v>
      </c>
      <c r="B36" s="32" t="s">
        <v>102</v>
      </c>
      <c r="C36" s="11" t="s">
        <v>9</v>
      </c>
      <c r="D36" s="11">
        <v>39</v>
      </c>
      <c r="E36" s="12"/>
      <c r="F36" s="9"/>
    </row>
    <row r="37" spans="1:6" ht="13.15" customHeight="1">
      <c r="A37" s="31" t="s">
        <v>89</v>
      </c>
      <c r="B37" s="32" t="s">
        <v>104</v>
      </c>
      <c r="C37" s="11" t="s">
        <v>9</v>
      </c>
      <c r="D37" s="11">
        <v>39</v>
      </c>
      <c r="E37" s="12"/>
      <c r="F37" s="9"/>
    </row>
    <row r="38" spans="1:6" ht="13.15" customHeight="1">
      <c r="A38" s="31" t="s">
        <v>90</v>
      </c>
      <c r="B38" s="32" t="s">
        <v>69</v>
      </c>
      <c r="C38" s="11" t="s">
        <v>9</v>
      </c>
      <c r="D38" s="11">
        <v>39</v>
      </c>
      <c r="E38" s="12"/>
      <c r="F38" s="9"/>
    </row>
    <row r="39" spans="1:6" ht="13.15" customHeight="1">
      <c r="A39" s="31" t="s">
        <v>91</v>
      </c>
      <c r="B39" s="32" t="s">
        <v>70</v>
      </c>
      <c r="C39" s="11" t="s">
        <v>9</v>
      </c>
      <c r="D39" s="11">
        <v>9</v>
      </c>
      <c r="E39" s="12"/>
      <c r="F39" s="9"/>
    </row>
    <row r="40" spans="1:6" ht="13.15" customHeight="1">
      <c r="A40" s="31" t="s">
        <v>92</v>
      </c>
      <c r="B40" s="32" t="s">
        <v>13</v>
      </c>
      <c r="C40" s="11" t="s">
        <v>9</v>
      </c>
      <c r="D40" s="11">
        <v>9</v>
      </c>
      <c r="E40" s="12"/>
      <c r="F40" s="9"/>
    </row>
    <row r="41" spans="1:6" ht="13.15" customHeight="1">
      <c r="A41" s="31" t="s">
        <v>93</v>
      </c>
      <c r="B41" s="33" t="s">
        <v>48</v>
      </c>
      <c r="C41" s="8" t="s">
        <v>15</v>
      </c>
      <c r="D41" s="11">
        <v>1</v>
      </c>
      <c r="E41" s="12"/>
      <c r="F41" s="9"/>
    </row>
    <row r="42" spans="1:6" ht="13.15" customHeight="1">
      <c r="A42" s="30" t="s">
        <v>94</v>
      </c>
      <c r="B42" s="32" t="s">
        <v>37</v>
      </c>
      <c r="C42" s="11" t="s">
        <v>5</v>
      </c>
      <c r="D42" s="11">
        <v>160</v>
      </c>
      <c r="E42" s="12"/>
      <c r="F42" s="9"/>
    </row>
    <row r="43" spans="1:6" ht="13.15" customHeight="1">
      <c r="A43" s="30" t="s">
        <v>95</v>
      </c>
      <c r="B43" s="32" t="s">
        <v>49</v>
      </c>
      <c r="C43" s="11" t="s">
        <v>4</v>
      </c>
      <c r="D43" s="11">
        <v>2000</v>
      </c>
      <c r="E43" s="12"/>
      <c r="F43" s="9"/>
    </row>
    <row r="44" spans="1:6" ht="13.15" customHeight="1">
      <c r="A44" s="30" t="s">
        <v>96</v>
      </c>
      <c r="B44" s="32" t="s">
        <v>50</v>
      </c>
      <c r="C44" s="8" t="s">
        <v>15</v>
      </c>
      <c r="D44" s="11">
        <v>1</v>
      </c>
      <c r="E44" s="12"/>
      <c r="F44" s="9"/>
    </row>
    <row r="45" spans="1:6" ht="13.15" customHeight="1">
      <c r="A45" s="30" t="s">
        <v>97</v>
      </c>
      <c r="B45" s="21" t="s">
        <v>55</v>
      </c>
      <c r="C45" s="8" t="s">
        <v>45</v>
      </c>
      <c r="D45" s="11">
        <v>5</v>
      </c>
      <c r="E45" s="12"/>
      <c r="F45" s="9"/>
    </row>
    <row r="46" spans="1:6" ht="13.15" customHeight="1">
      <c r="A46" s="15"/>
      <c r="B46" s="16" t="s">
        <v>12</v>
      </c>
      <c r="C46" s="15"/>
      <c r="D46" s="15"/>
      <c r="E46" s="17"/>
      <c r="F46" s="18">
        <f>SUM(F12:F45)</f>
        <v>0</v>
      </c>
    </row>
    <row r="47" spans="1:6" ht="13.15" customHeight="1">
      <c r="A47" s="40" t="s">
        <v>75</v>
      </c>
      <c r="B47" s="40"/>
      <c r="C47" s="40"/>
      <c r="D47" s="40"/>
      <c r="E47" s="40"/>
      <c r="F47" s="40"/>
    </row>
    <row r="48" spans="1:6" ht="13.15" customHeight="1">
      <c r="A48" s="30" t="s">
        <v>98</v>
      </c>
      <c r="B48" s="21" t="s">
        <v>25</v>
      </c>
      <c r="C48" s="13" t="s">
        <v>5</v>
      </c>
      <c r="D48" s="11">
        <v>80</v>
      </c>
      <c r="E48" s="12"/>
      <c r="F48" s="9"/>
    </row>
    <row r="49" spans="1:6" ht="13.15" customHeight="1">
      <c r="A49" s="20" t="s">
        <v>99</v>
      </c>
      <c r="B49" s="21" t="s">
        <v>71</v>
      </c>
      <c r="C49" s="8" t="s">
        <v>15</v>
      </c>
      <c r="D49" s="11">
        <v>1</v>
      </c>
      <c r="E49" s="12"/>
      <c r="F49" s="9"/>
    </row>
    <row r="50" spans="1:6" ht="13.15" customHeight="1">
      <c r="A50" s="20" t="s">
        <v>51</v>
      </c>
      <c r="B50" s="21" t="s">
        <v>72</v>
      </c>
      <c r="C50" s="8" t="s">
        <v>15</v>
      </c>
      <c r="D50" s="11">
        <v>1</v>
      </c>
      <c r="E50" s="12"/>
      <c r="F50" s="9"/>
    </row>
    <row r="51" spans="1:6" ht="13.15" customHeight="1">
      <c r="A51" s="20" t="s">
        <v>52</v>
      </c>
      <c r="B51" s="19" t="s">
        <v>73</v>
      </c>
      <c r="C51" s="13" t="s">
        <v>15</v>
      </c>
      <c r="D51" s="13">
        <v>1</v>
      </c>
      <c r="E51" s="22"/>
      <c r="F51" s="23"/>
    </row>
    <row r="52" spans="1:6" ht="13.15" customHeight="1">
      <c r="A52" s="20" t="s">
        <v>100</v>
      </c>
      <c r="B52" s="26" t="s">
        <v>35</v>
      </c>
      <c r="C52" s="25" t="s">
        <v>4</v>
      </c>
      <c r="D52" s="25">
        <v>1000</v>
      </c>
      <c r="E52" s="26"/>
      <c r="F52" s="27"/>
    </row>
    <row r="53" spans="1:6" ht="13.15" customHeight="1">
      <c r="A53" s="20" t="s">
        <v>101</v>
      </c>
      <c r="B53" s="19" t="s">
        <v>11</v>
      </c>
      <c r="C53" s="28" t="s">
        <v>15</v>
      </c>
      <c r="D53" s="28">
        <v>1</v>
      </c>
      <c r="E53" s="17"/>
      <c r="F53" s="23"/>
    </row>
    <row r="54" spans="1:6" ht="13.15" customHeight="1">
      <c r="A54" s="24"/>
      <c r="B54" s="16" t="s">
        <v>12</v>
      </c>
      <c r="C54" s="15"/>
      <c r="D54" s="15"/>
      <c r="E54" s="17"/>
      <c r="F54" s="18">
        <f>SUM(F48:F53)</f>
        <v>0</v>
      </c>
    </row>
    <row r="55" spans="1:6" ht="13.15" customHeight="1">
      <c r="A55" s="15"/>
      <c r="B55" s="16"/>
      <c r="C55" s="15"/>
      <c r="D55" s="15"/>
      <c r="E55" s="15"/>
      <c r="F55" s="29"/>
    </row>
    <row r="56" spans="1:6" ht="13.15" customHeight="1">
      <c r="A56" s="36" t="s">
        <v>14</v>
      </c>
      <c r="B56" s="36"/>
      <c r="C56" s="36"/>
      <c r="D56" s="36"/>
      <c r="E56" s="36"/>
      <c r="F56" s="18">
        <f>F10+F46+F54</f>
        <v>0</v>
      </c>
    </row>
    <row r="57" spans="1:6" ht="13.15" customHeight="1">
      <c r="A57" s="36" t="s">
        <v>10</v>
      </c>
      <c r="B57" s="36"/>
      <c r="C57" s="36"/>
      <c r="D57" s="36"/>
      <c r="E57" s="36"/>
      <c r="F57" s="18">
        <f>F56*0.21</f>
        <v>0</v>
      </c>
    </row>
    <row r="58" spans="1:6" ht="13.15" customHeight="1">
      <c r="A58" s="36" t="s">
        <v>7</v>
      </c>
      <c r="B58" s="36"/>
      <c r="C58" s="36"/>
      <c r="D58" s="36"/>
      <c r="E58" s="36"/>
      <c r="F58" s="18">
        <f>F56+F57</f>
        <v>0</v>
      </c>
    </row>
    <row r="59" ht="13.15" customHeight="1"/>
  </sheetData>
  <mergeCells count="7">
    <mergeCell ref="A1:F1"/>
    <mergeCell ref="A58:E58"/>
    <mergeCell ref="A4:F4"/>
    <mergeCell ref="A11:F11"/>
    <mergeCell ref="A47:F47"/>
    <mergeCell ref="A56:E56"/>
    <mergeCell ref="A57:E57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8E6E5-E1CD-4E7F-A0E6-00CD5E7C9B35}">
  <dimension ref="A1:A1"/>
  <sheetViews>
    <sheetView workbookViewId="0" topLeftCell="A1">
      <selection activeCell="E14" sqref="E1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2024-02-19T10:07:05Z</dcterms:created>
  <dcterms:modified xsi:type="dcterms:W3CDTF">2024-02-19T10:46:00Z</dcterms:modified>
  <cp:category/>
  <cp:version/>
  <cp:contentType/>
  <cp:contentStatus/>
</cp:coreProperties>
</file>