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D_pece_o_stromy\cistopis\"/>
    </mc:Choice>
  </mc:AlternateContent>
  <xr:revisionPtr revIDLastSave="0" documentId="13_ncr:1_{E57F1059-259D-4CB4-8430-5535AB3CCC08}" xr6:coauthVersionLast="47" xr6:coauthVersionMax="47" xr10:uidLastSave="{00000000-0000-0000-0000-000000000000}"/>
  <bookViews>
    <workbookView xWindow="5625" yWindow="930" windowWidth="21600" windowHeight="11295" xr2:uid="{05381E64-5411-452B-8412-EBF790250AC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 l="1"/>
  <c r="G31" i="1" s="1"/>
</calcChain>
</file>

<file path=xl/sharedStrings.xml><?xml version="1.0" encoding="utf-8"?>
<sst xmlns="http://schemas.openxmlformats.org/spreadsheetml/2006/main" count="65" uniqueCount="43">
  <si>
    <t>Odstranění odkvetlých a odumřelých částí růží</t>
  </si>
  <si>
    <t>Tvarovací řez</t>
  </si>
  <si>
    <t>Vyplení dřevin ve skupinách</t>
  </si>
  <si>
    <t>Vyplení záhonu dřevin solitérních</t>
  </si>
  <si>
    <t>Odstranění odkvetlých a odumřelých částí rostlin ze záhonů trvalek</t>
  </si>
  <si>
    <t>Vyplení záhonu květin</t>
  </si>
  <si>
    <t>Likvidace odpadu</t>
  </si>
  <si>
    <t>Doplnění borky (borka mulčovací na doplnění ve výsadbách)</t>
  </si>
  <si>
    <t>Vyplení záhonu růží</t>
  </si>
  <si>
    <t>Řez keřů netrnitých průklestem</t>
  </si>
  <si>
    <t>Obrytí záhonů</t>
  </si>
  <si>
    <t>Váha</t>
  </si>
  <si>
    <t>Měrná jednotka</t>
  </si>
  <si>
    <t>Množství</t>
  </si>
  <si>
    <t>Jednotková cena</t>
  </si>
  <si>
    <t>Kontrola vázání, plení mis, doplnění mulče u stromů</t>
  </si>
  <si>
    <t>běžný metr</t>
  </si>
  <si>
    <t>kus</t>
  </si>
  <si>
    <t>hodina</t>
  </si>
  <si>
    <t>ks</t>
  </si>
  <si>
    <t xml:space="preserve">Výsadba stromu včetně mísy, výchovného řezu, mulčování   </t>
  </si>
  <si>
    <t xml:space="preserve">Ukotvení dřeviny třemi kůly, kůly </t>
  </si>
  <si>
    <t>Výsadba keře s balem do 300 mm</t>
  </si>
  <si>
    <t>Nátěr stromů proti korní spále</t>
  </si>
  <si>
    <t>Chránička typu Treeprotector</t>
  </si>
  <si>
    <t xml:space="preserve">Kůly </t>
  </si>
  <si>
    <t>Výsadba květin krytokořenných o průměru kontejneru 80-120 mm</t>
  </si>
  <si>
    <t>Výsadba cibulovin</t>
  </si>
  <si>
    <t>Mulčování rostlin kůrou</t>
  </si>
  <si>
    <t>Chemické práce - ochrana rostlin, aplikace pesticidů</t>
  </si>
  <si>
    <t>%</t>
  </si>
  <si>
    <t>Nabídková cena za mnoství*jednotková cena*počet aplikací</t>
  </si>
  <si>
    <t>Počet aplikací za 48 měsíců</t>
  </si>
  <si>
    <t>Celkem cena bez DPH</t>
  </si>
  <si>
    <t>Dopravní náklady za výše uvedené služby</t>
  </si>
  <si>
    <t>Kč</t>
  </si>
  <si>
    <r>
      <t>m</t>
    </r>
    <r>
      <rPr>
        <vertAlign val="superscript"/>
        <sz val="11"/>
        <color rgb="FF006100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</si>
  <si>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rgb="FF006100"/>
        <rFont val="Calibri"/>
        <family val="2"/>
        <charset val="238"/>
        <scheme val="minor"/>
      </rPr>
      <t>3</t>
    </r>
  </si>
  <si>
    <t>Cena včetně DPH</t>
  </si>
  <si>
    <r>
      <t>Hloubení jámy do 0,6 m</t>
    </r>
    <r>
      <rPr>
        <vertAlign val="superscript"/>
        <sz val="11"/>
        <color rgb="FF006100"/>
        <rFont val="Calibri"/>
        <family val="2"/>
        <charset val="238"/>
        <scheme val="minor"/>
      </rPr>
      <t>3</t>
    </r>
    <r>
      <rPr>
        <sz val="11"/>
        <color rgb="FF006100"/>
        <rFont val="Calibri"/>
        <family val="2"/>
        <charset val="238"/>
        <scheme val="minor"/>
      </rPr>
      <t xml:space="preserve"> bez výměny půdy</t>
    </r>
  </si>
  <si>
    <r>
      <t>Hloubení jamek bez výměny půdy nad 0,05 m</t>
    </r>
    <r>
      <rPr>
        <vertAlign val="superscript"/>
        <sz val="11"/>
        <color rgb="FF006100"/>
        <rFont val="Calibri"/>
        <family val="2"/>
        <charset val="238"/>
        <scheme val="minor"/>
      </rPr>
      <t>3</t>
    </r>
  </si>
  <si>
    <r>
      <t>Hloubení jamek bez výměny půdy objem přes 0,002 do 0,005 m</t>
    </r>
    <r>
      <rPr>
        <vertAlign val="superscript"/>
        <sz val="11"/>
        <color rgb="FF006100"/>
        <rFont val="Calibri"/>
        <family val="2"/>
        <charset val="238"/>
        <scheme val="minor"/>
      </rPr>
      <t>3</t>
    </r>
  </si>
  <si>
    <t>Příloha č. 2 k zadávacímu řízení "Zahradnické služby ve městě Český Brod"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</si>
</sst>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;[Red]&quot;-&quot;#,##0.00&quot; &quot;[$Kč-405]"/>
    <numFmt numFmtId="165" formatCode="#,##0.00\ [$Kč-405];[Red]#,##0.00\ [$Kč-405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61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1" fillId="2" borderId="1" xfId="1" applyBorder="1"/>
    <xf numFmtId="164" fontId="1" fillId="2" borderId="1" xfId="1" applyNumberFormat="1" applyBorder="1"/>
    <xf numFmtId="0" fontId="1" fillId="2" borderId="1" xfId="1" applyBorder="1" applyAlignment="1">
      <alignment wrapText="1"/>
    </xf>
    <xf numFmtId="0" fontId="2" fillId="0" borderId="0" xfId="0" applyFont="1"/>
    <xf numFmtId="164" fontId="2" fillId="0" borderId="0" xfId="0" applyNumberFormat="1" applyFont="1"/>
    <xf numFmtId="10" fontId="1" fillId="2" borderId="1" xfId="1" applyNumberFormat="1" applyBorder="1"/>
    <xf numFmtId="165" fontId="1" fillId="2" borderId="1" xfId="1" applyNumberFormat="1" applyBorder="1"/>
    <xf numFmtId="10" fontId="0" fillId="0" borderId="0" xfId="0" applyNumberFormat="1"/>
    <xf numFmtId="10" fontId="2" fillId="0" borderId="0" xfId="0" applyNumberFormat="1" applyFont="1"/>
    <xf numFmtId="10" fontId="2" fillId="0" borderId="0" xfId="0" applyNumberFormat="1" applyFont="1" applyAlignment="1">
      <alignment wrapText="1"/>
    </xf>
    <xf numFmtId="10" fontId="1" fillId="2" borderId="1" xfId="1" applyNumberFormat="1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68D3-4665-4B32-AF02-E5A92FFA2196}">
  <sheetPr>
    <pageSetUpPr fitToPage="1"/>
  </sheetPr>
  <dimension ref="B1:O32"/>
  <sheetViews>
    <sheetView tabSelected="1" workbookViewId="0">
      <selection activeCell="I6" sqref="I6"/>
    </sheetView>
  </sheetViews>
  <sheetFormatPr defaultRowHeight="15" x14ac:dyDescent="0.25"/>
  <cols>
    <col min="2" max="2" width="39.85546875" customWidth="1"/>
    <col min="3" max="3" width="16.28515625" customWidth="1"/>
    <col min="4" max="4" width="9.42578125" customWidth="1"/>
    <col min="5" max="5" width="15.7109375" customWidth="1"/>
    <col min="6" max="6" width="21.7109375" customWidth="1"/>
    <col min="7" max="7" width="37.7109375" customWidth="1"/>
    <col min="8" max="8" width="6.7109375" hidden="1" customWidth="1"/>
    <col min="10" max="10" width="35.5703125" customWidth="1"/>
    <col min="11" max="11" width="10" customWidth="1"/>
    <col min="12" max="12" width="9.5703125" customWidth="1"/>
    <col min="13" max="13" width="10.7109375" customWidth="1"/>
    <col min="14" max="14" width="9.7109375" customWidth="1"/>
    <col min="15" max="15" width="21.85546875" customWidth="1"/>
    <col min="17" max="17" width="35.5703125" customWidth="1"/>
    <col min="18" max="18" width="10" customWidth="1"/>
    <col min="19" max="19" width="9.5703125" customWidth="1"/>
    <col min="20" max="20" width="10.7109375" customWidth="1"/>
    <col min="21" max="21" width="9.7109375" customWidth="1"/>
    <col min="22" max="22" width="21.85546875" customWidth="1"/>
    <col min="24" max="24" width="35.5703125" customWidth="1"/>
    <col min="25" max="25" width="10" customWidth="1"/>
    <col min="26" max="26" width="9.5703125" customWidth="1"/>
    <col min="27" max="27" width="10.7109375" customWidth="1"/>
    <col min="28" max="28" width="9.7109375" customWidth="1"/>
    <col min="29" max="29" width="21.85546875" customWidth="1"/>
    <col min="31" max="31" width="35.5703125" customWidth="1"/>
    <col min="32" max="32" width="10" customWidth="1"/>
    <col min="33" max="33" width="9.5703125" customWidth="1"/>
    <col min="34" max="34" width="10.7109375" customWidth="1"/>
    <col min="35" max="35" width="9.7109375" customWidth="1"/>
    <col min="36" max="36" width="21.85546875" customWidth="1"/>
    <col min="38" max="38" width="35.5703125" customWidth="1"/>
    <col min="39" max="39" width="10" customWidth="1"/>
    <col min="40" max="40" width="9.5703125" customWidth="1"/>
    <col min="41" max="41" width="10.7109375" customWidth="1"/>
    <col min="42" max="42" width="9.7109375" customWidth="1"/>
    <col min="43" max="43" width="21.85546875" customWidth="1"/>
    <col min="45" max="45" width="35.5703125" customWidth="1"/>
    <col min="46" max="46" width="10" customWidth="1"/>
    <col min="47" max="47" width="9.5703125" customWidth="1"/>
    <col min="48" max="48" width="10.7109375" customWidth="1"/>
    <col min="49" max="49" width="9.7109375" customWidth="1"/>
    <col min="50" max="50" width="21.85546875" customWidth="1"/>
    <col min="52" max="52" width="13.28515625" customWidth="1"/>
    <col min="53" max="53" width="35.5703125" customWidth="1"/>
    <col min="54" max="54" width="10" customWidth="1"/>
    <col min="55" max="55" width="9.5703125" customWidth="1"/>
    <col min="56" max="56" width="10.7109375" customWidth="1"/>
    <col min="57" max="57" width="9.7109375" customWidth="1"/>
    <col min="58" max="58" width="21.85546875" customWidth="1"/>
  </cols>
  <sheetData>
    <row r="1" spans="2:15" x14ac:dyDescent="0.25">
      <c r="F1" s="13" t="s">
        <v>42</v>
      </c>
      <c r="G1" s="12"/>
    </row>
    <row r="2" spans="2:15" ht="30" x14ac:dyDescent="0.25">
      <c r="B2" s="1"/>
      <c r="C2" s="1" t="s">
        <v>12</v>
      </c>
      <c r="D2" s="1" t="s">
        <v>13</v>
      </c>
      <c r="E2" s="1" t="s">
        <v>14</v>
      </c>
      <c r="F2" s="3" t="s">
        <v>32</v>
      </c>
      <c r="G2" s="3" t="s">
        <v>31</v>
      </c>
      <c r="H2" s="1" t="s">
        <v>11</v>
      </c>
    </row>
    <row r="3" spans="2:15" ht="17.25" x14ac:dyDescent="0.25">
      <c r="B3" s="3" t="s">
        <v>1</v>
      </c>
      <c r="C3" s="1" t="s">
        <v>36</v>
      </c>
      <c r="D3" s="1">
        <v>110</v>
      </c>
      <c r="E3" s="2"/>
      <c r="F3" s="1">
        <v>4</v>
      </c>
      <c r="G3" s="2">
        <f t="shared" ref="G3:G9" si="0">D3*E3*F3</f>
        <v>0</v>
      </c>
      <c r="H3" s="6">
        <v>7.1587285462870716E-3</v>
      </c>
      <c r="J3" s="8"/>
    </row>
    <row r="4" spans="2:15" ht="17.25" x14ac:dyDescent="0.25">
      <c r="B4" s="3" t="s">
        <v>2</v>
      </c>
      <c r="C4" s="1" t="s">
        <v>36</v>
      </c>
      <c r="D4" s="1">
        <v>130</v>
      </c>
      <c r="E4" s="2"/>
      <c r="F4" s="1">
        <v>20</v>
      </c>
      <c r="G4" s="2">
        <f t="shared" si="0"/>
        <v>0</v>
      </c>
      <c r="H4" s="6">
        <v>6.4027116358281483E-2</v>
      </c>
      <c r="J4" s="9"/>
      <c r="K4" s="4"/>
      <c r="L4" s="4"/>
      <c r="M4" s="5"/>
      <c r="N4" s="4"/>
      <c r="O4" s="5"/>
    </row>
    <row r="5" spans="2:15" ht="17.25" x14ac:dyDescent="0.25">
      <c r="B5" s="3" t="s">
        <v>3</v>
      </c>
      <c r="C5" s="1" t="s">
        <v>36</v>
      </c>
      <c r="D5" s="1">
        <v>12</v>
      </c>
      <c r="E5" s="2"/>
      <c r="F5" s="1">
        <v>32</v>
      </c>
      <c r="G5" s="2">
        <f t="shared" si="0"/>
        <v>0</v>
      </c>
      <c r="H5" s="6">
        <v>7.6567270538548697E-3</v>
      </c>
      <c r="J5" s="9"/>
      <c r="K5" s="4"/>
      <c r="L5" s="4"/>
      <c r="M5" s="5"/>
      <c r="N5" s="4"/>
      <c r="O5" s="5"/>
    </row>
    <row r="6" spans="2:15" ht="30" x14ac:dyDescent="0.25">
      <c r="B6" s="3" t="s">
        <v>4</v>
      </c>
      <c r="C6" s="1" t="s">
        <v>36</v>
      </c>
      <c r="D6" s="1">
        <v>532</v>
      </c>
      <c r="E6" s="2"/>
      <c r="F6" s="1">
        <v>32</v>
      </c>
      <c r="G6" s="2">
        <f t="shared" si="0"/>
        <v>0</v>
      </c>
      <c r="H6" s="6">
        <v>0.14902605338966307</v>
      </c>
      <c r="J6" s="9"/>
      <c r="K6" s="4"/>
      <c r="L6" s="4"/>
      <c r="M6" s="5"/>
      <c r="N6" s="4"/>
      <c r="O6" s="5"/>
    </row>
    <row r="7" spans="2:15" ht="17.25" x14ac:dyDescent="0.25">
      <c r="B7" s="3" t="s">
        <v>5</v>
      </c>
      <c r="C7" s="1" t="s">
        <v>36</v>
      </c>
      <c r="D7" s="1">
        <v>490</v>
      </c>
      <c r="E7" s="2"/>
      <c r="F7" s="1">
        <v>32</v>
      </c>
      <c r="G7" s="2">
        <f t="shared" si="0"/>
        <v>0</v>
      </c>
      <c r="H7" s="11">
        <v>0.31264968803240717</v>
      </c>
      <c r="J7" s="10"/>
      <c r="K7" s="4"/>
      <c r="L7" s="4"/>
      <c r="M7" s="5"/>
      <c r="N7" s="4"/>
      <c r="O7" s="5"/>
    </row>
    <row r="8" spans="2:15" ht="30" x14ac:dyDescent="0.25">
      <c r="B8" s="3" t="s">
        <v>7</v>
      </c>
      <c r="C8" s="1" t="s">
        <v>37</v>
      </c>
      <c r="D8" s="1">
        <v>1.3</v>
      </c>
      <c r="E8" s="2"/>
      <c r="F8" s="1">
        <v>4</v>
      </c>
      <c r="G8" s="2">
        <f t="shared" si="0"/>
        <v>0</v>
      </c>
      <c r="H8" s="11">
        <v>1.8391990336310662E-3</v>
      </c>
      <c r="J8" s="10"/>
      <c r="K8" s="4"/>
      <c r="L8" s="4"/>
      <c r="M8" s="5"/>
      <c r="N8" s="4"/>
      <c r="O8" s="5"/>
    </row>
    <row r="9" spans="2:15" ht="17.25" x14ac:dyDescent="0.25">
      <c r="B9" s="3" t="s">
        <v>6</v>
      </c>
      <c r="C9" s="1" t="s">
        <v>37</v>
      </c>
      <c r="D9" s="1">
        <v>30</v>
      </c>
      <c r="E9" s="2"/>
      <c r="F9" s="1">
        <v>4</v>
      </c>
      <c r="G9" s="2">
        <f t="shared" si="0"/>
        <v>0</v>
      </c>
      <c r="H9" s="11">
        <v>1.8568836397236724E-2</v>
      </c>
      <c r="J9" s="10"/>
      <c r="K9" s="4"/>
      <c r="L9" s="4"/>
      <c r="M9" s="5"/>
      <c r="N9" s="4"/>
      <c r="O9" s="5"/>
    </row>
    <row r="10" spans="2:15" ht="30" x14ac:dyDescent="0.25">
      <c r="B10" s="3" t="s">
        <v>0</v>
      </c>
      <c r="C10" s="1" t="s">
        <v>36</v>
      </c>
      <c r="D10" s="1">
        <v>80</v>
      </c>
      <c r="E10" s="2"/>
      <c r="F10" s="1">
        <v>8</v>
      </c>
      <c r="G10" s="2">
        <f t="shared" ref="G10:G11" si="1">D10*E10*F10</f>
        <v>0</v>
      </c>
      <c r="H10" s="6">
        <v>7.5831590925096266E-3</v>
      </c>
      <c r="J10" s="9"/>
      <c r="K10" s="4"/>
      <c r="L10" s="4"/>
      <c r="M10" s="5"/>
      <c r="N10" s="4"/>
      <c r="O10" s="5"/>
    </row>
    <row r="11" spans="2:15" ht="17.25" x14ac:dyDescent="0.25">
      <c r="B11" s="3" t="s">
        <v>8</v>
      </c>
      <c r="C11" s="1" t="s">
        <v>36</v>
      </c>
      <c r="D11" s="1">
        <v>80</v>
      </c>
      <c r="E11" s="2"/>
      <c r="F11" s="1">
        <v>32</v>
      </c>
      <c r="G11" s="2">
        <f t="shared" si="1"/>
        <v>0</v>
      </c>
      <c r="H11" s="6">
        <v>7.096478732841098E-2</v>
      </c>
      <c r="J11" s="9"/>
      <c r="K11" s="4"/>
      <c r="L11" s="4"/>
      <c r="M11" s="5"/>
      <c r="N11" s="4"/>
      <c r="O11" s="5"/>
    </row>
    <row r="12" spans="2:15" ht="30" x14ac:dyDescent="0.25">
      <c r="B12" s="3" t="s">
        <v>7</v>
      </c>
      <c r="C12" s="1" t="s">
        <v>37</v>
      </c>
      <c r="D12" s="1">
        <v>11.5</v>
      </c>
      <c r="E12" s="2"/>
      <c r="F12" s="1">
        <v>4</v>
      </c>
      <c r="G12" s="2">
        <f t="shared" ref="G12:G28" si="2">D12*E12*F12</f>
        <v>0</v>
      </c>
      <c r="H12" s="6">
        <v>1.8303567305847628E-2</v>
      </c>
      <c r="J12" s="8"/>
    </row>
    <row r="13" spans="2:15" x14ac:dyDescent="0.25">
      <c r="B13" s="3" t="s">
        <v>9</v>
      </c>
      <c r="C13" s="1" t="s">
        <v>17</v>
      </c>
      <c r="D13" s="1">
        <v>53</v>
      </c>
      <c r="E13" s="2"/>
      <c r="F13" s="1">
        <v>4</v>
      </c>
      <c r="G13" s="2">
        <f t="shared" si="2"/>
        <v>0</v>
      </c>
      <c r="H13" s="6">
        <v>6.5984802252733021E-3</v>
      </c>
      <c r="J13" s="9"/>
      <c r="K13" s="4"/>
      <c r="L13" s="4"/>
      <c r="M13" s="5"/>
      <c r="N13" s="4"/>
      <c r="O13" s="5"/>
    </row>
    <row r="14" spans="2:15" x14ac:dyDescent="0.25">
      <c r="B14" s="3" t="s">
        <v>10</v>
      </c>
      <c r="C14" s="1" t="s">
        <v>16</v>
      </c>
      <c r="D14" s="1">
        <v>41</v>
      </c>
      <c r="E14" s="2"/>
      <c r="F14" s="1">
        <v>4</v>
      </c>
      <c r="G14" s="2">
        <f t="shared" si="2"/>
        <v>0</v>
      </c>
      <c r="H14" s="6">
        <v>2.9002753991874504E-3</v>
      </c>
      <c r="J14" s="9"/>
      <c r="K14" s="4"/>
      <c r="L14" s="4"/>
      <c r="M14" s="5"/>
      <c r="N14" s="4"/>
      <c r="O14" s="5"/>
    </row>
    <row r="15" spans="2:15" ht="30" x14ac:dyDescent="0.25">
      <c r="B15" s="3" t="s">
        <v>15</v>
      </c>
      <c r="C15" s="1" t="s">
        <v>18</v>
      </c>
      <c r="D15" s="1">
        <v>20</v>
      </c>
      <c r="E15" s="2"/>
      <c r="F15" s="1">
        <v>4</v>
      </c>
      <c r="G15" s="2">
        <f t="shared" si="2"/>
        <v>0</v>
      </c>
      <c r="H15" s="6">
        <v>1.5916145483345766E-2</v>
      </c>
      <c r="J15" s="9"/>
      <c r="K15" s="4"/>
      <c r="L15" s="4"/>
      <c r="M15" s="5"/>
      <c r="N15" s="4"/>
      <c r="O15" s="5"/>
    </row>
    <row r="16" spans="2:15" ht="17.25" x14ac:dyDescent="0.25">
      <c r="B16" s="3" t="s">
        <v>39</v>
      </c>
      <c r="C16" s="1" t="s">
        <v>19</v>
      </c>
      <c r="D16" s="1">
        <v>1</v>
      </c>
      <c r="E16" s="2"/>
      <c r="F16" s="1">
        <v>100</v>
      </c>
      <c r="G16" s="2">
        <f t="shared" si="2"/>
        <v>0</v>
      </c>
      <c r="H16" s="6">
        <v>4.2000939469940213E-2</v>
      </c>
      <c r="J16" s="9"/>
      <c r="K16" s="4"/>
      <c r="L16" s="4"/>
      <c r="M16" s="5"/>
      <c r="N16" s="4"/>
      <c r="O16" s="5"/>
    </row>
    <row r="17" spans="2:15" ht="30" x14ac:dyDescent="0.25">
      <c r="B17" s="3" t="s">
        <v>20</v>
      </c>
      <c r="C17" s="1" t="s">
        <v>19</v>
      </c>
      <c r="D17" s="1">
        <v>1</v>
      </c>
      <c r="E17" s="2"/>
      <c r="F17" s="1">
        <v>100</v>
      </c>
      <c r="G17" s="2">
        <f t="shared" si="2"/>
        <v>0</v>
      </c>
      <c r="H17" s="6">
        <v>8.2233418330619784E-2</v>
      </c>
      <c r="J17" s="9"/>
      <c r="K17" s="4"/>
      <c r="L17" s="4"/>
      <c r="M17" s="5"/>
      <c r="N17" s="4"/>
      <c r="O17" s="5"/>
    </row>
    <row r="18" spans="2:15" x14ac:dyDescent="0.25">
      <c r="B18" s="3" t="s">
        <v>21</v>
      </c>
      <c r="C18" s="1" t="s">
        <v>19</v>
      </c>
      <c r="D18" s="1">
        <v>1</v>
      </c>
      <c r="E18" s="2"/>
      <c r="F18" s="1">
        <v>100</v>
      </c>
      <c r="G18" s="2">
        <f t="shared" si="2"/>
        <v>0</v>
      </c>
      <c r="H18" s="6">
        <v>1.3705569721769964E-2</v>
      </c>
      <c r="J18" s="9"/>
      <c r="K18" s="4"/>
      <c r="L18" s="4"/>
      <c r="M18" s="5"/>
      <c r="N18" s="4"/>
      <c r="O18" s="5"/>
    </row>
    <row r="19" spans="2:15" x14ac:dyDescent="0.25">
      <c r="B19" s="3" t="s">
        <v>23</v>
      </c>
      <c r="C19" s="1" t="s">
        <v>19</v>
      </c>
      <c r="D19" s="1">
        <v>1</v>
      </c>
      <c r="E19" s="2"/>
      <c r="F19" s="1">
        <v>100</v>
      </c>
      <c r="G19" s="2">
        <f t="shared" si="2"/>
        <v>0</v>
      </c>
      <c r="H19" s="6">
        <v>7.9580727416728829E-3</v>
      </c>
      <c r="J19" s="9"/>
      <c r="K19" s="4"/>
      <c r="L19" s="4"/>
      <c r="M19" s="5"/>
      <c r="N19" s="4"/>
      <c r="O19" s="5"/>
    </row>
    <row r="20" spans="2:15" x14ac:dyDescent="0.25">
      <c r="B20" s="3" t="s">
        <v>24</v>
      </c>
      <c r="C20" s="1" t="s">
        <v>19</v>
      </c>
      <c r="D20" s="1">
        <v>1</v>
      </c>
      <c r="E20" s="2"/>
      <c r="F20" s="1">
        <v>100</v>
      </c>
      <c r="G20" s="2">
        <f t="shared" si="2"/>
        <v>0</v>
      </c>
      <c r="H20" s="6">
        <v>2.5200563681964127E-3</v>
      </c>
      <c r="J20" s="9"/>
      <c r="K20" s="4"/>
      <c r="L20" s="4"/>
      <c r="M20" s="5"/>
      <c r="N20" s="4"/>
      <c r="O20" s="5"/>
    </row>
    <row r="21" spans="2:15" x14ac:dyDescent="0.25">
      <c r="B21" s="3" t="s">
        <v>25</v>
      </c>
      <c r="C21" s="1" t="s">
        <v>19</v>
      </c>
      <c r="D21" s="1">
        <v>3</v>
      </c>
      <c r="E21" s="2"/>
      <c r="F21" s="1">
        <v>100</v>
      </c>
      <c r="G21" s="2">
        <f t="shared" si="2"/>
        <v>0</v>
      </c>
      <c r="H21" s="6">
        <v>2.1221527311127687E-2</v>
      </c>
      <c r="J21" s="9"/>
      <c r="K21" s="4"/>
      <c r="L21" s="4"/>
      <c r="M21" s="5"/>
      <c r="N21" s="4"/>
      <c r="O21" s="5"/>
    </row>
    <row r="22" spans="2:15" ht="32.25" x14ac:dyDescent="0.25">
      <c r="B22" s="3" t="s">
        <v>40</v>
      </c>
      <c r="C22" s="1" t="s">
        <v>19</v>
      </c>
      <c r="D22" s="1">
        <v>1</v>
      </c>
      <c r="E22" s="2"/>
      <c r="F22" s="1">
        <v>100</v>
      </c>
      <c r="G22" s="2">
        <f t="shared" si="2"/>
        <v>0</v>
      </c>
      <c r="H22" s="6">
        <v>2.5200563681964127E-3</v>
      </c>
      <c r="J22" s="9"/>
      <c r="K22" s="4"/>
      <c r="L22" s="4"/>
      <c r="M22" s="5"/>
      <c r="N22" s="4"/>
      <c r="O22" s="5"/>
    </row>
    <row r="23" spans="2:15" x14ac:dyDescent="0.25">
      <c r="B23" s="3" t="s">
        <v>22</v>
      </c>
      <c r="C23" s="1" t="s">
        <v>19</v>
      </c>
      <c r="D23" s="1">
        <v>1</v>
      </c>
      <c r="E23" s="2"/>
      <c r="F23" s="1">
        <v>100</v>
      </c>
      <c r="G23" s="2">
        <f t="shared" si="2"/>
        <v>0</v>
      </c>
      <c r="H23" s="6">
        <v>5.0401127363928254E-3</v>
      </c>
      <c r="J23" s="9"/>
      <c r="K23" s="4"/>
      <c r="L23" s="4"/>
      <c r="M23" s="5"/>
      <c r="N23" s="4"/>
      <c r="O23" s="5"/>
    </row>
    <row r="24" spans="2:15" ht="32.25" x14ac:dyDescent="0.25">
      <c r="B24" s="3" t="s">
        <v>41</v>
      </c>
      <c r="C24" s="1" t="s">
        <v>19</v>
      </c>
      <c r="D24" s="1">
        <v>1</v>
      </c>
      <c r="E24" s="2"/>
      <c r="F24" s="1">
        <v>2000</v>
      </c>
      <c r="G24" s="2">
        <f t="shared" si="2"/>
        <v>0</v>
      </c>
      <c r="H24" s="6">
        <v>1.6800375787976083E-2</v>
      </c>
      <c r="J24" s="9"/>
      <c r="K24" s="4"/>
      <c r="L24" s="4"/>
      <c r="M24" s="5"/>
      <c r="N24" s="4"/>
      <c r="O24" s="5"/>
    </row>
    <row r="25" spans="2:15" ht="30" x14ac:dyDescent="0.25">
      <c r="B25" s="3" t="s">
        <v>26</v>
      </c>
      <c r="C25" s="1" t="s">
        <v>19</v>
      </c>
      <c r="D25" s="1">
        <v>1</v>
      </c>
      <c r="E25" s="2"/>
      <c r="F25" s="1">
        <v>2000</v>
      </c>
      <c r="G25" s="2">
        <f t="shared" si="2"/>
        <v>0</v>
      </c>
      <c r="H25" s="6">
        <v>2.0337297006497366E-2</v>
      </c>
      <c r="J25" s="9"/>
      <c r="K25" s="4"/>
      <c r="L25" s="4"/>
      <c r="M25" s="5"/>
      <c r="N25" s="4"/>
      <c r="O25" s="5"/>
    </row>
    <row r="26" spans="2:15" x14ac:dyDescent="0.25">
      <c r="B26" s="3" t="s">
        <v>27</v>
      </c>
      <c r="C26" s="1" t="s">
        <v>19</v>
      </c>
      <c r="D26" s="1">
        <v>1</v>
      </c>
      <c r="E26" s="2"/>
      <c r="F26" s="1">
        <v>4000</v>
      </c>
      <c r="G26" s="2">
        <f t="shared" si="2"/>
        <v>0</v>
      </c>
      <c r="H26" s="6">
        <v>2.2989987920388325E-2</v>
      </c>
      <c r="J26" s="9"/>
      <c r="K26" s="4"/>
      <c r="L26" s="4"/>
      <c r="M26" s="5"/>
      <c r="N26" s="4"/>
      <c r="O26" s="5"/>
    </row>
    <row r="27" spans="2:15" ht="17.25" x14ac:dyDescent="0.25">
      <c r="B27" s="3" t="s">
        <v>28</v>
      </c>
      <c r="C27" s="1" t="s">
        <v>36</v>
      </c>
      <c r="D27" s="1">
        <v>100</v>
      </c>
      <c r="E27" s="2"/>
      <c r="F27" s="1">
        <v>4</v>
      </c>
      <c r="G27" s="2">
        <f t="shared" si="2"/>
        <v>0</v>
      </c>
      <c r="H27" s="6">
        <v>8.4886109244510736E-3</v>
      </c>
      <c r="J27" s="9"/>
      <c r="K27" s="4"/>
      <c r="L27" s="4"/>
      <c r="M27" s="5"/>
      <c r="N27" s="4"/>
      <c r="O27" s="5"/>
    </row>
    <row r="28" spans="2:15" ht="30" x14ac:dyDescent="0.25">
      <c r="B28" s="3" t="s">
        <v>29</v>
      </c>
      <c r="C28" s="1" t="s">
        <v>18</v>
      </c>
      <c r="D28" s="1">
        <v>20</v>
      </c>
      <c r="E28" s="2"/>
      <c r="F28" s="1">
        <v>1</v>
      </c>
      <c r="G28" s="2">
        <f t="shared" si="2"/>
        <v>0</v>
      </c>
      <c r="H28" s="6">
        <v>5.5706509191710179E-3</v>
      </c>
      <c r="J28" s="9"/>
      <c r="K28" s="4"/>
      <c r="L28" s="4"/>
      <c r="M28" s="5"/>
      <c r="N28" s="4"/>
      <c r="O28" s="5"/>
    </row>
    <row r="29" spans="2:15" x14ac:dyDescent="0.25">
      <c r="B29" s="3" t="s">
        <v>34</v>
      </c>
      <c r="C29" s="1" t="s">
        <v>35</v>
      </c>
      <c r="D29" s="1">
        <v>1</v>
      </c>
      <c r="E29" s="1"/>
      <c r="F29" s="1">
        <v>4</v>
      </c>
      <c r="G29" s="2">
        <f>D29*E29*F29</f>
        <v>0</v>
      </c>
      <c r="H29" s="11">
        <v>6.5420560747663559E-2</v>
      </c>
      <c r="J29" s="9"/>
      <c r="K29" s="4"/>
      <c r="L29" s="4"/>
      <c r="M29" s="5"/>
      <c r="N29" s="4"/>
      <c r="O29" s="5"/>
    </row>
    <row r="30" spans="2:15" x14ac:dyDescent="0.25">
      <c r="B30" s="3" t="s">
        <v>33</v>
      </c>
      <c r="C30" s="1" t="s">
        <v>35</v>
      </c>
      <c r="D30" s="1"/>
      <c r="E30" s="2"/>
      <c r="F30" s="1"/>
      <c r="G30" s="2">
        <f>SUM(G3:G29)</f>
        <v>0</v>
      </c>
      <c r="H30" s="6"/>
      <c r="J30" s="10"/>
      <c r="K30" s="4"/>
      <c r="L30" s="4"/>
      <c r="M30" s="5"/>
      <c r="N30" s="4"/>
      <c r="O30" s="5"/>
    </row>
    <row r="31" spans="2:15" x14ac:dyDescent="0.25">
      <c r="B31" s="3" t="s">
        <v>38</v>
      </c>
      <c r="C31" s="1" t="s">
        <v>30</v>
      </c>
      <c r="D31" s="1">
        <v>21</v>
      </c>
      <c r="E31" s="1"/>
      <c r="F31" s="1"/>
      <c r="G31" s="7">
        <f>G30*1.21</f>
        <v>0</v>
      </c>
      <c r="H31" s="1"/>
      <c r="J31" s="10"/>
      <c r="K31" s="4"/>
      <c r="L31" s="4"/>
      <c r="M31" s="5"/>
      <c r="N31" s="4"/>
      <c r="O31" s="5"/>
    </row>
    <row r="32" spans="2:15" x14ac:dyDescent="0.25">
      <c r="J32" s="4"/>
      <c r="K32" s="4"/>
      <c r="L32" s="4"/>
      <c r="M32" s="5"/>
      <c r="N32" s="4"/>
      <c r="O32" s="5"/>
    </row>
  </sheetData>
  <sheetProtection algorithmName="SHA-512" hashValue="kL9K92aHaxkEY+gnxdLJ0ioejvCXkI8LXfgVUCmRLIG+A7dmlj0TBf4afDetXhunFSOd6B6wHSCs1lYzuc4G/w==" saltValue="RcJCkgOrkVBRKizKH/3mKw==" spinCount="100000" sheet="1" objects="1" scenarios="1"/>
  <protectedRanges>
    <protectedRange sqref="E3:E29" name="Oblast1"/>
  </protectedRanges>
  <mergeCells count="1">
    <mergeCell ref="F1:G1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cp:lastPrinted>2025-12-16T11:58:02Z</cp:lastPrinted>
  <dcterms:created xsi:type="dcterms:W3CDTF">2025-12-16T08:22:52Z</dcterms:created>
  <dcterms:modified xsi:type="dcterms:W3CDTF">2026-01-30T08:13:13Z</dcterms:modified>
</cp:coreProperties>
</file>